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ejemp\OneDrive\Desktop\"/>
    </mc:Choice>
  </mc:AlternateContent>
  <xr:revisionPtr revIDLastSave="0" documentId="8_{49DD14AD-36A5-43DD-BFC1-4A74A7EDFA6F}" xr6:coauthVersionLast="47" xr6:coauthVersionMax="47" xr10:uidLastSave="{00000000-0000-0000-0000-000000000000}"/>
  <bookViews>
    <workbookView xWindow="-108" yWindow="-108" windowWidth="23256" windowHeight="12456" firstSheet="6" activeTab="11" xr2:uid="{00000000-000D-0000-FFFF-FFFF00000000}"/>
  </bookViews>
  <sheets>
    <sheet name="Caracterización SJD" sheetId="33" r:id="rId1"/>
    <sheet name="Introducción" sheetId="34" r:id="rId2"/>
    <sheet name="2300100-PO-02 " sheetId="25" r:id="rId3"/>
    <sheet name="2310400-PO-06" sheetId="21" r:id="rId4"/>
    <sheet name="2310430-PO-07" sheetId="17" r:id="rId5"/>
    <sheet name="2310430-PO-16" sheetId="18" r:id="rId6"/>
    <sheet name="2310200-PO-03 " sheetId="13" r:id="rId7"/>
    <sheet name="2310470-PO-08 " sheetId="9" r:id="rId8"/>
    <sheet name="2310460-PO-09 " sheetId="14" r:id="rId9"/>
    <sheet name="2310450-PO-10 " sheetId="12" r:id="rId10"/>
    <sheet name="2311000-PO-11" sheetId="26" r:id="rId11"/>
    <sheet name="2311520-PO-04" sheetId="27" r:id="rId12"/>
    <sheet name="2311000-PO-17" sheetId="32" r:id="rId13"/>
    <sheet name="2311600-PO-14" sheetId="28" r:id="rId14"/>
    <sheet name="2311500-PO-13" sheetId="29" r:id="rId15"/>
    <sheet name="2311300-PO-05" sheetId="31" r:id="rId16"/>
    <sheet name="2311400-PO-12" sheetId="30" r:id="rId17"/>
    <sheet name="2310300-PO-15 " sheetId="24" r:id="rId18"/>
    <sheet name="2310100-PO-01" sheetId="16" r:id="rId19"/>
    <sheet name="Listas" sheetId="10" state="hidden" r:id="rId2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 i="16" l="1"/>
  <c r="M16" i="16"/>
  <c r="P15" i="16"/>
  <c r="M15" i="16"/>
  <c r="P14" i="16"/>
  <c r="M14" i="16"/>
  <c r="P13" i="16"/>
  <c r="M13" i="16"/>
  <c r="P12" i="16"/>
  <c r="M12" i="16"/>
  <c r="P11" i="16"/>
  <c r="M11" i="16"/>
  <c r="P10" i="16"/>
  <c r="M10" i="16"/>
  <c r="P9" i="16"/>
  <c r="M9" i="16"/>
  <c r="P8" i="16"/>
  <c r="M8" i="16"/>
  <c r="P7" i="16"/>
  <c r="M7" i="16"/>
  <c r="P6" i="16"/>
  <c r="M6" i="16"/>
  <c r="P5" i="16"/>
  <c r="M5" i="16"/>
  <c r="L5" i="16"/>
  <c r="P4" i="16"/>
  <c r="M4" i="16"/>
  <c r="M13" i="14"/>
  <c r="L13" i="14"/>
  <c r="P13" i="14" s="1"/>
  <c r="M12" i="14"/>
  <c r="L12" i="14"/>
  <c r="P12" i="14" s="1"/>
  <c r="M11" i="14"/>
  <c r="L11" i="14"/>
  <c r="P11" i="14" s="1"/>
  <c r="M10" i="14"/>
  <c r="L10" i="14"/>
  <c r="P10" i="14" s="1"/>
  <c r="M9" i="14"/>
  <c r="L9" i="14"/>
  <c r="P9" i="14" s="1"/>
  <c r="P8" i="14"/>
  <c r="M8" i="14"/>
  <c r="L8" i="14"/>
  <c r="M7" i="14"/>
  <c r="L7" i="14"/>
  <c r="P7" i="14" s="1"/>
  <c r="P6" i="14"/>
  <c r="M6" i="14"/>
  <c r="L6" i="14"/>
  <c r="M5" i="14"/>
  <c r="L5" i="14"/>
  <c r="P5" i="14" s="1"/>
  <c r="M4" i="14"/>
  <c r="L4" i="14"/>
  <c r="P4" i="14" s="1"/>
  <c r="P9" i="25"/>
  <c r="M9" i="25"/>
  <c r="M8" i="25"/>
  <c r="L8" i="25"/>
  <c r="P8" i="25" s="1"/>
  <c r="M7" i="25"/>
  <c r="L7" i="25"/>
  <c r="P7" i="25" s="1"/>
  <c r="P6" i="25"/>
  <c r="M6" i="25"/>
  <c r="P5" i="25"/>
  <c r="M5" i="25"/>
  <c r="M4" i="25"/>
  <c r="L4" i="25"/>
  <c r="P4" i="25" s="1"/>
  <c r="M6" i="18"/>
  <c r="L6" i="18"/>
  <c r="P6" i="18" s="1"/>
  <c r="M5" i="18"/>
  <c r="L5" i="18"/>
  <c r="P5" i="18" s="1"/>
  <c r="M4" i="18"/>
  <c r="L4" i="18"/>
  <c r="P4" i="18" s="1"/>
  <c r="M5" i="17"/>
  <c r="L5" i="17"/>
  <c r="P5" i="17" s="1"/>
  <c r="M4" i="17"/>
  <c r="L4" i="17"/>
  <c r="P4" i="17" s="1"/>
  <c r="M20" i="31" l="1"/>
  <c r="L20" i="31"/>
  <c r="P20" i="31" s="1"/>
  <c r="M19" i="31"/>
  <c r="L19" i="31"/>
  <c r="P19" i="31" s="1"/>
  <c r="M18" i="31"/>
  <c r="L18" i="31"/>
  <c r="P18" i="31" s="1"/>
  <c r="P17" i="31"/>
  <c r="M17" i="31"/>
  <c r="L17" i="31"/>
  <c r="M16" i="31"/>
  <c r="L16" i="31"/>
  <c r="P16" i="31" s="1"/>
  <c r="M15" i="31"/>
  <c r="L15" i="31"/>
  <c r="P15" i="31" s="1"/>
  <c r="M14" i="31"/>
  <c r="L14" i="31"/>
  <c r="P14" i="31" s="1"/>
  <c r="M13" i="31"/>
  <c r="L13" i="31"/>
  <c r="P13" i="31" s="1"/>
  <c r="M12" i="31"/>
  <c r="L12" i="31"/>
  <c r="P12" i="31" s="1"/>
  <c r="M11" i="31"/>
  <c r="L11" i="31"/>
  <c r="P11" i="31" s="1"/>
  <c r="M10" i="31"/>
  <c r="L10" i="31"/>
  <c r="P10" i="31" s="1"/>
  <c r="P9" i="31"/>
  <c r="M9" i="31"/>
  <c r="L9" i="31"/>
  <c r="M8" i="31"/>
  <c r="L8" i="31"/>
  <c r="P8" i="31" s="1"/>
  <c r="M7" i="31"/>
  <c r="L7" i="31"/>
  <c r="P7" i="31" s="1"/>
  <c r="P6" i="31"/>
  <c r="M6" i="31"/>
  <c r="L6" i="31"/>
  <c r="M5" i="31"/>
  <c r="L5" i="31"/>
  <c r="P5" i="31" s="1"/>
  <c r="M4" i="31"/>
  <c r="L4" i="31"/>
  <c r="P4" i="31" s="1"/>
  <c r="P10" i="12"/>
  <c r="M10" i="12"/>
  <c r="M9" i="12"/>
  <c r="L9" i="12"/>
  <c r="P9" i="12" s="1"/>
  <c r="M8" i="12"/>
  <c r="L8" i="12"/>
  <c r="P8" i="12" s="1"/>
  <c r="P7" i="12"/>
  <c r="M7" i="12"/>
  <c r="P6" i="12"/>
  <c r="M6" i="12"/>
  <c r="P5" i="12"/>
  <c r="M5" i="12"/>
  <c r="M4" i="12"/>
  <c r="L4" i="12"/>
  <c r="P4" i="12" s="1"/>
  <c r="M7" i="13"/>
  <c r="L7" i="13"/>
  <c r="P7" i="13" s="1"/>
  <c r="M6" i="13"/>
  <c r="L6" i="13"/>
  <c r="P6" i="13" s="1"/>
  <c r="M5" i="13"/>
  <c r="L5" i="13"/>
  <c r="P5" i="13" s="1"/>
  <c r="M4" i="13"/>
  <c r="L4" i="13"/>
  <c r="P4" i="13" s="1"/>
  <c r="M17" i="9"/>
  <c r="L17" i="9"/>
  <c r="P17" i="9" s="1"/>
  <c r="M16" i="9"/>
  <c r="L16" i="9"/>
  <c r="P16" i="9" s="1"/>
  <c r="M15" i="9"/>
  <c r="L15" i="9"/>
  <c r="P15" i="9" s="1"/>
  <c r="M14" i="9"/>
  <c r="L14" i="9"/>
  <c r="P14" i="9" s="1"/>
  <c r="M13" i="9"/>
  <c r="L13" i="9"/>
  <c r="P13" i="9" s="1"/>
  <c r="M12" i="9"/>
  <c r="L12" i="9"/>
  <c r="P12" i="9" s="1"/>
  <c r="M11" i="9"/>
  <c r="L11" i="9"/>
  <c r="P11" i="9" s="1"/>
  <c r="M10" i="9"/>
  <c r="L10" i="9"/>
  <c r="P10" i="9" s="1"/>
  <c r="M9" i="9"/>
  <c r="L9" i="9"/>
  <c r="P9" i="9" s="1"/>
  <c r="P8" i="9"/>
  <c r="M8" i="9"/>
  <c r="L8" i="9"/>
  <c r="M7" i="9"/>
  <c r="L7" i="9"/>
  <c r="P7" i="9" s="1"/>
  <c r="M6" i="9"/>
  <c r="L6" i="9"/>
  <c r="P6" i="9" s="1"/>
  <c r="M5" i="9"/>
  <c r="L5" i="9"/>
  <c r="P5" i="9" s="1"/>
  <c r="M4" i="9"/>
  <c r="L4" i="9"/>
  <c r="P4" i="9" s="1"/>
  <c r="M9" i="27"/>
  <c r="L9" i="27"/>
  <c r="P9" i="27" s="1"/>
  <c r="M8" i="27"/>
  <c r="L8" i="27"/>
  <c r="P8" i="27" s="1"/>
  <c r="M7" i="27"/>
  <c r="L7" i="27"/>
  <c r="P7" i="27" s="1"/>
  <c r="M6" i="27"/>
  <c r="L6" i="27"/>
  <c r="M5" i="27"/>
  <c r="L5" i="27"/>
  <c r="M4" i="27"/>
  <c r="L4" i="27"/>
  <c r="M8" i="24" l="1"/>
  <c r="M7" i="24"/>
  <c r="L7" i="24"/>
  <c r="P7" i="24" s="1"/>
  <c r="M6" i="24"/>
  <c r="L6" i="24"/>
  <c r="P6" i="24" s="1"/>
  <c r="M5" i="24"/>
  <c r="L5" i="24"/>
  <c r="P5" i="24" s="1"/>
  <c r="M4" i="24"/>
  <c r="L4" i="24"/>
  <c r="P4" i="24" s="1"/>
  <c r="L14" i="30" l="1"/>
  <c r="P14" i="30" s="1"/>
  <c r="M14" i="30"/>
  <c r="L13" i="30"/>
  <c r="P13" i="30" s="1"/>
  <c r="M13" i="30"/>
  <c r="L12" i="30"/>
  <c r="P12" i="30" s="1"/>
  <c r="M12" i="30"/>
  <c r="L11" i="30"/>
  <c r="P11" i="30" s="1"/>
  <c r="M11" i="30"/>
  <c r="L10" i="30"/>
  <c r="P10" i="30" s="1"/>
  <c r="M10" i="30"/>
  <c r="L9" i="30"/>
  <c r="P9" i="30" s="1"/>
  <c r="M9" i="30"/>
  <c r="L8" i="30"/>
  <c r="P8" i="30"/>
  <c r="M8" i="30"/>
  <c r="L7" i="30"/>
  <c r="P7" i="30" s="1"/>
  <c r="M7" i="30"/>
  <c r="L6" i="30"/>
  <c r="P6" i="30"/>
  <c r="M6" i="30"/>
  <c r="L5" i="30"/>
  <c r="P5" i="30" s="1"/>
  <c r="M5" i="30"/>
  <c r="L4" i="30"/>
  <c r="P4" i="30"/>
  <c r="M4" i="30"/>
  <c r="M15" i="28"/>
  <c r="L15" i="28"/>
  <c r="P15" i="28" s="1"/>
  <c r="M14" i="28"/>
  <c r="L14" i="28"/>
  <c r="P14" i="28" s="1"/>
  <c r="M13" i="28"/>
  <c r="L13" i="28"/>
  <c r="P13" i="28" s="1"/>
  <c r="L12" i="28"/>
  <c r="P12" i="28"/>
  <c r="M12" i="28"/>
  <c r="M11" i="28"/>
  <c r="L11" i="28"/>
  <c r="P11" i="28" s="1"/>
  <c r="M10" i="28"/>
  <c r="L10" i="28"/>
  <c r="P10" i="28" s="1"/>
  <c r="M9" i="28"/>
  <c r="L9" i="28"/>
  <c r="P9" i="28" s="1"/>
  <c r="L8" i="28"/>
  <c r="P8" i="28"/>
  <c r="M8" i="28"/>
  <c r="M7" i="28"/>
  <c r="L7" i="28"/>
  <c r="P7" i="28"/>
  <c r="M6" i="28"/>
  <c r="L6" i="28"/>
  <c r="P6" i="28" s="1"/>
  <c r="M5" i="28"/>
  <c r="L5" i="28"/>
  <c r="P5" i="28" s="1"/>
  <c r="M4" i="28"/>
  <c r="L4" i="28"/>
  <c r="P4" i="28" s="1"/>
  <c r="M14" i="29"/>
  <c r="L14" i="29"/>
  <c r="P14" i="29" s="1"/>
  <c r="M13" i="29"/>
  <c r="L13" i="29"/>
  <c r="P13" i="29" s="1"/>
  <c r="M12" i="29"/>
  <c r="L12" i="29"/>
  <c r="P12" i="29" s="1"/>
  <c r="M11" i="29"/>
  <c r="L11" i="29"/>
  <c r="P11" i="29" s="1"/>
  <c r="L10" i="29"/>
  <c r="P10" i="29" s="1"/>
  <c r="M10" i="29"/>
  <c r="M9" i="29"/>
  <c r="L9" i="29"/>
  <c r="P9" i="29" s="1"/>
  <c r="L8" i="29"/>
  <c r="P8" i="29" s="1"/>
  <c r="M8" i="29"/>
  <c r="L7" i="29"/>
  <c r="P7" i="29"/>
  <c r="M7" i="29"/>
  <c r="M6" i="29"/>
  <c r="L6" i="29"/>
  <c r="P6" i="29" s="1"/>
  <c r="M5" i="29"/>
  <c r="L5" i="29"/>
  <c r="P5" i="29" s="1"/>
  <c r="L4" i="29"/>
  <c r="P4" i="29" s="1"/>
  <c r="M4" i="29"/>
  <c r="M10" i="32"/>
  <c r="L10" i="32"/>
  <c r="P10" i="32" s="1"/>
  <c r="M9" i="32"/>
  <c r="L9" i="32"/>
  <c r="P9" i="32"/>
  <c r="M8" i="32"/>
  <c r="L8" i="32"/>
  <c r="P8" i="32" s="1"/>
  <c r="M7" i="32"/>
  <c r="L7" i="32"/>
  <c r="M6" i="32"/>
  <c r="L6" i="32"/>
  <c r="M5" i="32"/>
  <c r="L5" i="32"/>
  <c r="M4" i="32"/>
  <c r="L4" i="32"/>
  <c r="M8" i="26"/>
  <c r="L8" i="26"/>
  <c r="P8" i="26"/>
  <c r="M7" i="26"/>
  <c r="L7" i="26"/>
  <c r="P7" i="26" s="1"/>
  <c r="M6" i="26"/>
  <c r="L6" i="26"/>
  <c r="P6" i="26"/>
  <c r="M5" i="26"/>
  <c r="L5" i="26"/>
  <c r="P5" i="26" s="1"/>
  <c r="M4" i="26"/>
  <c r="L4" i="26"/>
  <c r="P4" i="26" s="1"/>
  <c r="M7" i="21"/>
  <c r="L7" i="21"/>
  <c r="P7" i="21" s="1"/>
  <c r="M6" i="21"/>
  <c r="L6" i="21"/>
  <c r="P6" i="21" s="1"/>
  <c r="M5" i="21"/>
  <c r="L5" i="21"/>
  <c r="P5" i="21" s="1"/>
  <c r="M4" i="21"/>
  <c r="L4" i="21"/>
  <c r="P4"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Adriana Camila Díaz Vargas</author>
    <author>Luis Alejandro Avila Avila</author>
  </authors>
  <commentList>
    <comment ref="B2" authorId="0" shapeId="0" xr:uid="{00000000-0006-0000-0200-000001000000}">
      <text>
        <r>
          <rPr>
            <b/>
            <sz val="9"/>
            <color rgb="FF000000"/>
            <rFont val="Tahoma"/>
            <family val="2"/>
          </rPr>
          <t xml:space="preserve">OAP: </t>
        </r>
        <r>
          <rPr>
            <sz val="9"/>
            <color rgb="FF000000"/>
            <rFont val="Tahoma"/>
            <family val="2"/>
          </rPr>
          <t xml:space="preserve">Especifique la parte interesada y el tipo: 
</t>
        </r>
        <r>
          <rPr>
            <sz val="9"/>
            <color rgb="FF000000"/>
            <rFont val="Tahoma"/>
            <family val="2"/>
          </rPr>
          <t xml:space="preserve">Interna: Son las partes interesadas que participan en la gestión  del la SJD y hacen parte de la entidad. 
</t>
        </r>
        <r>
          <rPr>
            <sz val="9"/>
            <color rgb="FF000000"/>
            <rFont val="Tahoma"/>
            <family val="2"/>
          </rPr>
          <t>Externa: Son las partes interesadas con quienes se interactúa para el cumplimiento de la misión y funciones de la SJD y no hacen parte de la entidad.</t>
        </r>
      </text>
    </comment>
    <comment ref="K2" authorId="0" shapeId="0" xr:uid="{00000000-0006-0000-0200-000002000000}">
      <text>
        <r>
          <rPr>
            <b/>
            <sz val="9"/>
            <color rgb="FF000000"/>
            <rFont val="Tahoma"/>
            <family val="2"/>
          </rPr>
          <t xml:space="preserve">OAP: </t>
        </r>
        <r>
          <rPr>
            <sz val="9"/>
            <color rgb="FF000000"/>
            <rFont val="Tahoma"/>
            <family val="2"/>
          </rPr>
          <t>Seleccione la casilla donde asignará los atributos. De click en el botón, seleccione los atributos que aplican a la parte interesada.</t>
        </r>
      </text>
    </comment>
    <comment ref="L2" authorId="0" shapeId="0" xr:uid="{00000000-0006-0000-0200-000003000000}">
      <text>
        <r>
          <rPr>
            <b/>
            <sz val="9"/>
            <color rgb="FF000000"/>
            <rFont val="Tahoma"/>
            <family val="2"/>
          </rPr>
          <t xml:space="preserve">OAP: </t>
        </r>
        <r>
          <rPr>
            <sz val="9"/>
            <color rgb="FF000000"/>
            <rFont val="Tahoma"/>
            <family val="2"/>
          </rPr>
          <t>Valoración automática de la influencia según atributos</t>
        </r>
      </text>
    </comment>
    <comment ref="M2" authorId="0" shapeId="0" xr:uid="{00000000-0006-0000-0200-000004000000}">
      <text>
        <r>
          <rPr>
            <b/>
            <sz val="9"/>
            <color rgb="FF000000"/>
            <rFont val="Tahoma"/>
            <family val="2"/>
          </rPr>
          <t xml:space="preserve">OAP: </t>
        </r>
        <r>
          <rPr>
            <sz val="9"/>
            <color rgb="FF000000"/>
            <rFont val="Tahoma"/>
            <family val="2"/>
          </rPr>
          <t xml:space="preserve">La valoración es automática una vez sean seleccionados los atributos, la cual será de insumo para la priorización. </t>
        </r>
      </text>
    </comment>
    <comment ref="N2" authorId="0" shapeId="0" xr:uid="{00000000-0006-0000-0200-000005000000}">
      <text>
        <r>
          <rPr>
            <b/>
            <sz val="9"/>
            <color rgb="FF000000"/>
            <rFont val="Tahoma"/>
            <family val="2"/>
          </rPr>
          <t xml:space="preserve">OAP: </t>
        </r>
        <r>
          <rPr>
            <sz val="9"/>
            <color rgb="FF000000"/>
            <rFont val="Tahoma"/>
            <family val="2"/>
          </rPr>
          <t xml:space="preserve">Material
</t>
        </r>
        <r>
          <rPr>
            <sz val="9"/>
            <color rgb="FF000000"/>
            <rFont val="Tahoma"/>
            <family val="2"/>
          </rPr>
          <t xml:space="preserve">Político
</t>
        </r>
        <r>
          <rPr>
            <sz val="9"/>
            <color rgb="FF000000"/>
            <rFont val="Tahoma"/>
            <family val="2"/>
          </rPr>
          <t xml:space="preserve">Afiliación
</t>
        </r>
        <r>
          <rPr>
            <sz val="9"/>
            <color rgb="FF000000"/>
            <rFont val="Tahoma"/>
            <family val="2"/>
          </rPr>
          <t xml:space="preserve">Información
</t>
        </r>
        <r>
          <rPr>
            <sz val="9"/>
            <color rgb="FF000000"/>
            <rFont val="Tahoma"/>
            <family val="2"/>
          </rPr>
          <t xml:space="preserve">Reputación o simbólico
</t>
        </r>
        <r>
          <rPr>
            <sz val="9"/>
            <color rgb="FF000000"/>
            <rFont val="Tahoma"/>
            <family val="2"/>
          </rPr>
          <t xml:space="preserve">Trascender
</t>
        </r>
      </text>
    </comment>
    <comment ref="O2" authorId="1" shapeId="0" xr:uid="{00000000-0006-0000-0200-000006000000}">
      <text>
        <r>
          <rPr>
            <b/>
            <sz val="10"/>
            <color rgb="FF000000"/>
            <rFont val="Tahoma"/>
            <family val="2"/>
          </rPr>
          <t>OAP:</t>
        </r>
        <r>
          <rPr>
            <sz val="10"/>
            <color rgb="FF000000"/>
            <rFont val="Tahoma"/>
            <family val="2"/>
          </rPr>
          <t xml:space="preserve">
</t>
        </r>
        <r>
          <rPr>
            <sz val="10"/>
            <color rgb="FF000000"/>
            <rFont val="Calibri"/>
            <family val="2"/>
          </rPr>
          <t xml:space="preserve">Cada interés tiene valor de uno (1) y un actor puede requerir diferentes intereses, por lo cuál se suman los valores (p.e. Intereses políticos, de información y afiliación el valor es tres (3) al ser tres (3) intereses diferentes) </t>
        </r>
      </text>
    </comment>
    <comment ref="P2" authorId="0" shapeId="0" xr:uid="{00000000-0006-0000-0200-000007000000}">
      <text>
        <r>
          <rPr>
            <b/>
            <sz val="9"/>
            <color rgb="FF000000"/>
            <rFont val="Tahoma"/>
            <family val="2"/>
          </rPr>
          <t>OAP:</t>
        </r>
        <r>
          <rPr>
            <sz val="9"/>
            <color rgb="FF000000"/>
            <rFont val="Tahoma"/>
            <family val="2"/>
          </rPr>
          <t xml:space="preserve">
</t>
        </r>
        <r>
          <rPr>
            <sz val="9"/>
            <color rgb="FF000000"/>
            <rFont val="Tahoma"/>
            <family val="2"/>
          </rPr>
          <t xml:space="preserve">Existen 4 grupos de priorización: 
</t>
        </r>
        <r>
          <rPr>
            <sz val="9"/>
            <color rgb="FF000000"/>
            <rFont val="Tahoma"/>
            <family val="2"/>
          </rPr>
          <t xml:space="preserve">A: Agentes claves
</t>
        </r>
        <r>
          <rPr>
            <sz val="9"/>
            <color rgb="FF000000"/>
            <rFont val="Tahoma"/>
            <family val="2"/>
          </rPr>
          <t xml:space="preserve">B: Agentes que se deben mantener satisfechos.
</t>
        </r>
        <r>
          <rPr>
            <sz val="9"/>
            <color rgb="FF000000"/>
            <rFont val="Tahoma"/>
            <family val="2"/>
          </rPr>
          <t xml:space="preserve">C: Agentes que se deben mantener informados.
</t>
        </r>
        <r>
          <rPr>
            <sz val="9"/>
            <color rgb="FF000000"/>
            <rFont val="Tahoma"/>
            <family val="2"/>
          </rPr>
          <t>D: Agentes que requieren mínimo esfuerzo.</t>
        </r>
      </text>
    </comment>
    <comment ref="Q2" authorId="0" shapeId="0" xr:uid="{00000000-0006-0000-0200-000008000000}">
      <text>
        <r>
          <rPr>
            <b/>
            <sz val="9"/>
            <color rgb="FF000000"/>
            <rFont val="Tahoma"/>
            <family val="2"/>
          </rPr>
          <t xml:space="preserve">OAP: </t>
        </r>
        <r>
          <rPr>
            <sz val="9"/>
            <color rgb="FF000000"/>
            <rFont val="Tahoma"/>
            <family val="2"/>
          </rPr>
          <t xml:space="preserve">Especifique  los requisitos que engloban la parte interesada. </t>
        </r>
        <r>
          <rPr>
            <b/>
            <sz val="10"/>
            <color rgb="FF000000"/>
            <rFont val="Calibri"/>
            <family val="2"/>
          </rPr>
          <t xml:space="preserve">Requisito: </t>
        </r>
        <r>
          <rPr>
            <sz val="10"/>
            <color rgb="FF000000"/>
            <rFont val="Calibri"/>
            <family val="2"/>
          </rPr>
          <t>son las normatividades, requerimientos o imposiciones para cumplir las diferentes necesidades o expectativas de las partes interesadas, estos requisitos pueden ser de obligatorio cumplimiento.</t>
        </r>
      </text>
    </comment>
    <comment ref="R2" authorId="0" shapeId="0" xr:uid="{00000000-0006-0000-0200-000009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Necesidad: </t>
        </r>
        <r>
          <rPr>
            <sz val="10"/>
            <color rgb="FF000000"/>
            <rFont val="Calibri"/>
            <family val="2"/>
          </rPr>
          <t xml:space="preserve">todo aquello inherente y que es imposible suprimir frente a los productos, trámites o servicios ofrecidos por la entidad a las partes interesadas, desde la misionalidad propia de la Secretaría.
</t>
        </r>
        <r>
          <rPr>
            <sz val="9"/>
            <color rgb="FF000000"/>
            <rFont val="Tahoma"/>
            <family val="2"/>
          </rPr>
          <t xml:space="preserve">
</t>
        </r>
      </text>
    </comment>
    <comment ref="S2" authorId="0" shapeId="0" xr:uid="{00000000-0006-0000-0200-00000A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Expectativa: </t>
        </r>
        <r>
          <rPr>
            <sz val="10"/>
            <color rgb="FF000000"/>
            <rFont val="Calibri"/>
            <family val="2"/>
            <scheme val="minor"/>
          </rPr>
          <t xml:space="preserve">hace referencia a las circunstancias o experiencias que las partes interesadas esperan de nosotros, es decir, aquello que prevé encontrarse al interactuar con la entidad. Las expectativas son diferentes y dependen de las experiencias que estos hayan tenido bien sea con nosotros o con otras entidades, pero también dependen en gran medida de la reputación institucional.
</t>
        </r>
      </text>
    </comment>
    <comment ref="T2" authorId="0" shapeId="0" xr:uid="{00000000-0006-0000-0200-00000B000000}">
      <text>
        <r>
          <rPr>
            <b/>
            <sz val="9"/>
            <color rgb="FF000000"/>
            <rFont val="Tahoma"/>
            <family val="2"/>
          </rPr>
          <t xml:space="preserve">OAP: </t>
        </r>
        <r>
          <rPr>
            <sz val="9"/>
            <color rgb="FF000000"/>
            <rFont val="Tahoma"/>
            <family val="2"/>
          </rPr>
          <t xml:space="preserve">Responda la pregunta de si ¿Su proceso satisface todas las necesidades, expectativas?, Marque con una "X". </t>
        </r>
      </text>
    </comment>
    <comment ref="V2" authorId="0" shapeId="0" xr:uid="{00000000-0006-0000-0200-00000C000000}">
      <text>
        <r>
          <rPr>
            <b/>
            <sz val="9"/>
            <color rgb="FF000000"/>
            <rFont val="Tahoma"/>
            <family val="2"/>
          </rPr>
          <t xml:space="preserve">OAP: </t>
        </r>
        <r>
          <rPr>
            <sz val="9"/>
            <color rgb="FF000000"/>
            <rFont val="Tahoma"/>
            <family val="2"/>
          </rPr>
          <t xml:space="preserve">Si su proceso no satisface las necesidades se debe crear un plan de mejoramiento en SMART para cubrir las necesidades, en cuanto a las expectativas el proceso determina si tiene la capacidad para satisfacerlas, de ser necesario se crea plan de mejoramiento. </t>
        </r>
      </text>
    </comment>
    <comment ref="X2" authorId="0" shapeId="0" xr:uid="{00000000-0006-0000-0200-00000D000000}">
      <text>
        <r>
          <rPr>
            <b/>
            <sz val="9"/>
            <color rgb="FF000000"/>
            <rFont val="Tahoma"/>
            <family val="2"/>
          </rPr>
          <t xml:space="preserve">OAP: </t>
        </r>
        <r>
          <rPr>
            <sz val="9"/>
            <color rgb="FF000000"/>
            <rFont val="Tahoma"/>
            <family val="2"/>
          </rPr>
          <t xml:space="preserve">Escriba los canales de comunicación que tiene el proceso con la parte interesada.
</t>
        </r>
        <r>
          <rPr>
            <sz val="9"/>
            <color rgb="FF000000"/>
            <rFont val="Tahoma"/>
            <family val="2"/>
          </rPr>
          <t xml:space="preserve">• Página web
</t>
        </r>
        <r>
          <rPr>
            <sz val="9"/>
            <color rgb="FF000000"/>
            <rFont val="Tahoma"/>
            <family val="2"/>
          </rPr>
          <t xml:space="preserve">• Redes sociales
</t>
        </r>
        <r>
          <rPr>
            <sz val="9"/>
            <color rgb="FF000000"/>
            <rFont val="Tahoma"/>
            <family val="2"/>
          </rPr>
          <t xml:space="preserve">• Correos electrónicos
</t>
        </r>
        <r>
          <rPr>
            <sz val="9"/>
            <color rgb="FF000000"/>
            <rFont val="Tahoma"/>
            <family val="2"/>
          </rPr>
          <t xml:space="preserve">• Canal presencial
</t>
        </r>
        <r>
          <rPr>
            <sz val="9"/>
            <color rgb="FF000000"/>
            <rFont val="Tahoma"/>
            <family val="2"/>
          </rPr>
          <t xml:space="preserve">• Canal telefónico
</t>
        </r>
        <r>
          <rPr>
            <sz val="9"/>
            <color rgb="FF000000"/>
            <rFont val="Tahoma"/>
            <family val="2"/>
          </rPr>
          <t xml:space="preserve">• Rendición de cuentas
</t>
        </r>
      </text>
    </comment>
    <comment ref="F3" authorId="1" shapeId="0" xr:uid="{00000000-0006-0000-0200-00000E000000}">
      <text>
        <r>
          <rPr>
            <b/>
            <sz val="10"/>
            <color rgb="FF000000"/>
            <rFont val="Tahoma"/>
            <family val="2"/>
          </rPr>
          <t>Luis Alejandro Avila Avila:</t>
        </r>
        <r>
          <rPr>
            <sz val="10"/>
            <color rgb="FF000000"/>
            <rFont val="Tahoma"/>
            <family val="2"/>
          </rPr>
          <t xml:space="preserve">
</t>
        </r>
        <r>
          <rPr>
            <sz val="10"/>
            <color rgb="FF000000"/>
            <rFont val="Calibri"/>
            <family val="2"/>
          </rPr>
          <t>Dentro de la segmentación de los grupos de valor, se deberá tener en cuenta la identificación, priorización y agrupación de variables geográficas, demográficas, intrínsecas y de comportamiento. Las áreas deberán dar un paso más allá en el fortalecimiento de la participación incluyente, por lo que dentro de la segmentación de los grupos de valor se deben contemplar los enfoques transversales de: género, poblacional diferencial y territorial participativo.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Adriana Camila Díaz Vargas</author>
    <author>Luis Alejandro Avila Avila</author>
  </authors>
  <commentList>
    <comment ref="B2" authorId="0" shapeId="0" xr:uid="{00000000-0006-0000-0B00-000001000000}">
      <text>
        <r>
          <rPr>
            <b/>
            <sz val="9"/>
            <color rgb="FF000000"/>
            <rFont val="Tahoma"/>
            <family val="2"/>
          </rPr>
          <t xml:space="preserve">OAP: </t>
        </r>
        <r>
          <rPr>
            <sz val="9"/>
            <color rgb="FF000000"/>
            <rFont val="Tahoma"/>
            <family val="2"/>
          </rPr>
          <t xml:space="preserve">Especifique la parte interesada y el tipo: 
</t>
        </r>
        <r>
          <rPr>
            <sz val="9"/>
            <color rgb="FF000000"/>
            <rFont val="Tahoma"/>
            <family val="2"/>
          </rPr>
          <t xml:space="preserve">Interna: Son las partes interesadas que participan en la gestión  del la SJD y hacen parte de la entidad. 
</t>
        </r>
        <r>
          <rPr>
            <sz val="9"/>
            <color rgb="FF000000"/>
            <rFont val="Tahoma"/>
            <family val="2"/>
          </rPr>
          <t>Externa: Son las partes interesadas con quienes se interactúa para el cumplimiento de la misión y funciones de la SJD y no hacen parte de la entidad.</t>
        </r>
      </text>
    </comment>
    <comment ref="K2" authorId="0" shapeId="0" xr:uid="{00000000-0006-0000-0B00-000002000000}">
      <text>
        <r>
          <rPr>
            <b/>
            <sz val="9"/>
            <color rgb="FF000000"/>
            <rFont val="Tahoma"/>
            <family val="2"/>
          </rPr>
          <t xml:space="preserve">OAP: </t>
        </r>
        <r>
          <rPr>
            <sz val="9"/>
            <color rgb="FF000000"/>
            <rFont val="Tahoma"/>
            <family val="2"/>
          </rPr>
          <t>Seleccione la casilla donde asignará los atributos. De click en el botón, seleccione los atributos que aplican a la parte interesada.</t>
        </r>
      </text>
    </comment>
    <comment ref="L2" authorId="0" shapeId="0" xr:uid="{00000000-0006-0000-0B00-000003000000}">
      <text>
        <r>
          <rPr>
            <b/>
            <sz val="9"/>
            <color rgb="FF000000"/>
            <rFont val="Tahoma"/>
            <family val="2"/>
          </rPr>
          <t xml:space="preserve">OAP: </t>
        </r>
        <r>
          <rPr>
            <sz val="9"/>
            <color rgb="FF000000"/>
            <rFont val="Tahoma"/>
            <family val="2"/>
          </rPr>
          <t>Valoración automática de la influencia según atributos</t>
        </r>
      </text>
    </comment>
    <comment ref="M2" authorId="0" shapeId="0" xr:uid="{00000000-0006-0000-0B00-000004000000}">
      <text>
        <r>
          <rPr>
            <b/>
            <sz val="9"/>
            <color rgb="FF000000"/>
            <rFont val="Tahoma"/>
            <family val="2"/>
          </rPr>
          <t xml:space="preserve">OAP: </t>
        </r>
        <r>
          <rPr>
            <sz val="9"/>
            <color rgb="FF000000"/>
            <rFont val="Tahoma"/>
            <family val="2"/>
          </rPr>
          <t xml:space="preserve">La valoración es automática una vez sean seleccionados los atributos, la cual será de insumo para la priorización. </t>
        </r>
      </text>
    </comment>
    <comment ref="N2" authorId="0" shapeId="0" xr:uid="{00000000-0006-0000-0B00-000005000000}">
      <text>
        <r>
          <rPr>
            <b/>
            <sz val="9"/>
            <color rgb="FF000000"/>
            <rFont val="Tahoma"/>
            <family val="2"/>
          </rPr>
          <t xml:space="preserve">OAP: </t>
        </r>
        <r>
          <rPr>
            <sz val="9"/>
            <color rgb="FF000000"/>
            <rFont val="Tahoma"/>
            <family val="2"/>
          </rPr>
          <t xml:space="preserve">Material
</t>
        </r>
        <r>
          <rPr>
            <sz val="9"/>
            <color rgb="FF000000"/>
            <rFont val="Tahoma"/>
            <family val="2"/>
          </rPr>
          <t xml:space="preserve">Político
</t>
        </r>
        <r>
          <rPr>
            <sz val="9"/>
            <color rgb="FF000000"/>
            <rFont val="Tahoma"/>
            <family val="2"/>
          </rPr>
          <t xml:space="preserve">Afiliación
</t>
        </r>
        <r>
          <rPr>
            <sz val="9"/>
            <color rgb="FF000000"/>
            <rFont val="Tahoma"/>
            <family val="2"/>
          </rPr>
          <t xml:space="preserve">Información
</t>
        </r>
        <r>
          <rPr>
            <sz val="9"/>
            <color rgb="FF000000"/>
            <rFont val="Tahoma"/>
            <family val="2"/>
          </rPr>
          <t xml:space="preserve">Reputación o simbólico
</t>
        </r>
        <r>
          <rPr>
            <sz val="9"/>
            <color rgb="FF000000"/>
            <rFont val="Tahoma"/>
            <family val="2"/>
          </rPr>
          <t xml:space="preserve">Trascender
</t>
        </r>
      </text>
    </comment>
    <comment ref="O2" authorId="1" shapeId="0" xr:uid="{00000000-0006-0000-0B00-000006000000}">
      <text>
        <r>
          <rPr>
            <b/>
            <sz val="10"/>
            <color rgb="FF000000"/>
            <rFont val="Tahoma"/>
            <family val="2"/>
          </rPr>
          <t>OAP:</t>
        </r>
        <r>
          <rPr>
            <sz val="10"/>
            <color rgb="FF000000"/>
            <rFont val="Tahoma"/>
            <family val="2"/>
          </rPr>
          <t xml:space="preserve">
</t>
        </r>
        <r>
          <rPr>
            <sz val="10"/>
            <color rgb="FF000000"/>
            <rFont val="Calibri"/>
            <family val="2"/>
          </rPr>
          <t xml:space="preserve">Cada interés tiene valor de uno (1) y un actor puede requerir diferentes intereses, por lo cuál se suman los valores (p.e. Intereses políticos, de información y afiliación el valor es tres (3) al ser tres (3) intereses diferentes) </t>
        </r>
      </text>
    </comment>
    <comment ref="P2" authorId="0" shapeId="0" xr:uid="{00000000-0006-0000-0B00-000007000000}">
      <text>
        <r>
          <rPr>
            <b/>
            <sz val="9"/>
            <color rgb="FF000000"/>
            <rFont val="Tahoma"/>
            <family val="2"/>
          </rPr>
          <t>OAP:</t>
        </r>
        <r>
          <rPr>
            <sz val="9"/>
            <color rgb="FF000000"/>
            <rFont val="Tahoma"/>
            <family val="2"/>
          </rPr>
          <t xml:space="preserve">
</t>
        </r>
        <r>
          <rPr>
            <sz val="9"/>
            <color rgb="FF000000"/>
            <rFont val="Tahoma"/>
            <family val="2"/>
          </rPr>
          <t xml:space="preserve">Existen 4 grupos de priorización: 
</t>
        </r>
        <r>
          <rPr>
            <sz val="9"/>
            <color rgb="FF000000"/>
            <rFont val="Tahoma"/>
            <family val="2"/>
          </rPr>
          <t xml:space="preserve">A: Agentes claves
</t>
        </r>
        <r>
          <rPr>
            <sz val="9"/>
            <color rgb="FF000000"/>
            <rFont val="Tahoma"/>
            <family val="2"/>
          </rPr>
          <t xml:space="preserve">B: Agentes que se deben mantener satisfechos.
</t>
        </r>
        <r>
          <rPr>
            <sz val="9"/>
            <color rgb="FF000000"/>
            <rFont val="Tahoma"/>
            <family val="2"/>
          </rPr>
          <t xml:space="preserve">C: Agentes que se deben mantener informados.
</t>
        </r>
        <r>
          <rPr>
            <sz val="9"/>
            <color rgb="FF000000"/>
            <rFont val="Tahoma"/>
            <family val="2"/>
          </rPr>
          <t>D: Agentes que requieren mínimo esfuerzo.</t>
        </r>
      </text>
    </comment>
    <comment ref="Q2" authorId="0" shapeId="0" xr:uid="{00000000-0006-0000-0B00-000008000000}">
      <text>
        <r>
          <rPr>
            <b/>
            <sz val="9"/>
            <color rgb="FF000000"/>
            <rFont val="Tahoma"/>
            <family val="2"/>
          </rPr>
          <t xml:space="preserve">OAP: </t>
        </r>
        <r>
          <rPr>
            <sz val="9"/>
            <color rgb="FF000000"/>
            <rFont val="Tahoma"/>
            <family val="2"/>
          </rPr>
          <t xml:space="preserve">Especifique  los requisitos que engloban la parte interesada. </t>
        </r>
        <r>
          <rPr>
            <b/>
            <sz val="10"/>
            <color rgb="FF000000"/>
            <rFont val="Calibri"/>
            <family val="2"/>
          </rPr>
          <t xml:space="preserve">Requisito: </t>
        </r>
        <r>
          <rPr>
            <sz val="10"/>
            <color rgb="FF000000"/>
            <rFont val="Calibri"/>
            <family val="2"/>
          </rPr>
          <t>son las normatividades, requerimientos o imposiciones para cumplir las diferentes necesidades o expectativas de las partes interesadas, estos requisitos pueden ser de obligatorio cumplimiento.</t>
        </r>
      </text>
    </comment>
    <comment ref="R2" authorId="0" shapeId="0" xr:uid="{00000000-0006-0000-0B00-000009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Necesidad: </t>
        </r>
        <r>
          <rPr>
            <sz val="10"/>
            <color rgb="FF000000"/>
            <rFont val="Calibri"/>
            <family val="2"/>
          </rPr>
          <t xml:space="preserve">todo aquello inherente y que es imposible suprimir frente a los productos, trámites o servicios ofrecidos por la entidad a las partes interesadas, desde la misionalidad propia de la Secretaría.
</t>
        </r>
        <r>
          <rPr>
            <sz val="9"/>
            <color rgb="FF000000"/>
            <rFont val="Tahoma"/>
            <family val="2"/>
          </rPr>
          <t xml:space="preserve">
</t>
        </r>
      </text>
    </comment>
    <comment ref="S2" authorId="0" shapeId="0" xr:uid="{00000000-0006-0000-0B00-00000A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Expectativa: </t>
        </r>
        <r>
          <rPr>
            <sz val="10"/>
            <color rgb="FF000000"/>
            <rFont val="Calibri"/>
            <family val="2"/>
          </rPr>
          <t xml:space="preserve">hace referencia a las circunstancias o experiencias que las partes interesadas esperan de nosotros, es decir, aquello que prevé encontrarse al interactuar con la entidad. Las expectativas son diferentes y dependen de las experiencias que estos hayan tenido bien sea con nosotros o con otras entidades, pero también dependen en gran medida de la reputación institucional.
</t>
        </r>
      </text>
    </comment>
    <comment ref="T2" authorId="0" shapeId="0" xr:uid="{00000000-0006-0000-0B00-00000B000000}">
      <text>
        <r>
          <rPr>
            <b/>
            <sz val="9"/>
            <color rgb="FF000000"/>
            <rFont val="Tahoma"/>
            <family val="2"/>
          </rPr>
          <t xml:space="preserve">OAP: </t>
        </r>
        <r>
          <rPr>
            <sz val="9"/>
            <color rgb="FF000000"/>
            <rFont val="Tahoma"/>
            <family val="2"/>
          </rPr>
          <t xml:space="preserve">Responda la pregunta de si ¿Su proceso satisface todas las necesidades, expectativas?, Marque con una "X". </t>
        </r>
      </text>
    </comment>
    <comment ref="V2" authorId="0" shapeId="0" xr:uid="{00000000-0006-0000-0B00-00000C000000}">
      <text>
        <r>
          <rPr>
            <b/>
            <sz val="9"/>
            <color rgb="FF000000"/>
            <rFont val="Tahoma"/>
            <family val="2"/>
          </rPr>
          <t xml:space="preserve">OAP: </t>
        </r>
        <r>
          <rPr>
            <sz val="9"/>
            <color rgb="FF000000"/>
            <rFont val="Tahoma"/>
            <family val="2"/>
          </rPr>
          <t xml:space="preserve">Si su proceso no satisface las necesidades se debe crear un plan de mejoramiento en SMART para cubrir las necesidades, en cuanto a las expectativas el proceso determina si tiene la capacidad para satisfacerlas, de ser necesario se crea plan de mejoramiento. </t>
        </r>
      </text>
    </comment>
    <comment ref="X2" authorId="0" shapeId="0" xr:uid="{00000000-0006-0000-0B00-00000D000000}">
      <text>
        <r>
          <rPr>
            <b/>
            <sz val="9"/>
            <color rgb="FF000000"/>
            <rFont val="Tahoma"/>
            <family val="2"/>
          </rPr>
          <t xml:space="preserve">OAP: </t>
        </r>
        <r>
          <rPr>
            <sz val="9"/>
            <color rgb="FF000000"/>
            <rFont val="Tahoma"/>
            <family val="2"/>
          </rPr>
          <t xml:space="preserve">Escriba los canales de comunicación que tiene el proceso con la parte interesada.
</t>
        </r>
        <r>
          <rPr>
            <sz val="9"/>
            <color rgb="FF000000"/>
            <rFont val="Tahoma"/>
            <family val="2"/>
          </rPr>
          <t xml:space="preserve">• Página web
</t>
        </r>
        <r>
          <rPr>
            <sz val="9"/>
            <color rgb="FF000000"/>
            <rFont val="Tahoma"/>
            <family val="2"/>
          </rPr>
          <t xml:space="preserve">• Redes sociales
</t>
        </r>
        <r>
          <rPr>
            <sz val="9"/>
            <color rgb="FF000000"/>
            <rFont val="Tahoma"/>
            <family val="2"/>
          </rPr>
          <t xml:space="preserve">• Correos electrónicos
</t>
        </r>
        <r>
          <rPr>
            <sz val="9"/>
            <color rgb="FF000000"/>
            <rFont val="Tahoma"/>
            <family val="2"/>
          </rPr>
          <t xml:space="preserve">• Canal presencial
</t>
        </r>
        <r>
          <rPr>
            <sz val="9"/>
            <color rgb="FF000000"/>
            <rFont val="Tahoma"/>
            <family val="2"/>
          </rPr>
          <t xml:space="preserve">• Canal telefónico
</t>
        </r>
        <r>
          <rPr>
            <sz val="9"/>
            <color rgb="FF000000"/>
            <rFont val="Tahoma"/>
            <family val="2"/>
          </rPr>
          <t xml:space="preserve">• Rendición de cuentas
</t>
        </r>
      </text>
    </comment>
    <comment ref="F3" authorId="1" shapeId="0" xr:uid="{00000000-0006-0000-0B00-00000E000000}">
      <text>
        <r>
          <rPr>
            <b/>
            <sz val="10"/>
            <color rgb="FF000000"/>
            <rFont val="Tahoma"/>
            <family val="2"/>
          </rPr>
          <t>Luis Alejandro Avila Avila:</t>
        </r>
        <r>
          <rPr>
            <sz val="10"/>
            <color rgb="FF000000"/>
            <rFont val="Tahoma"/>
            <family val="2"/>
          </rPr>
          <t xml:space="preserve">
</t>
        </r>
        <r>
          <rPr>
            <sz val="10"/>
            <color rgb="FF000000"/>
            <rFont val="Calibri"/>
            <family val="2"/>
            <scheme val="minor"/>
          </rPr>
          <t>Dentro de la segmentación de los grupos de valor, se deberá tener en cuenta la identificación, priorización y agrupación de variables geográficas, demográficas, intrínsecas y de comportamiento.</t>
        </r>
        <r>
          <rPr>
            <sz val="10"/>
            <color rgb="FF000000"/>
            <rFont val="Calibri"/>
            <family val="2"/>
            <scheme val="minor"/>
          </rPr>
          <t xml:space="preserve"> </t>
        </r>
        <r>
          <rPr>
            <sz val="10"/>
            <color rgb="FF000000"/>
            <rFont val="Calibri"/>
            <family val="2"/>
            <scheme val="minor"/>
          </rPr>
          <t>Las áreas deberán dar un paso más allá en el fortalecimiento de la participación incluyente, por lo que dentro de la segmentación de los grupos de valor se deben contemplar los enfoques transversales de: género, poblacional diferencial y territorial participativo.</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Adriana Camila Díaz Vargas</author>
    <author>Luis Alejandro Avila Avila</author>
  </authors>
  <commentList>
    <comment ref="B2" authorId="0" shapeId="0" xr:uid="{00000000-0006-0000-0C00-000001000000}">
      <text>
        <r>
          <rPr>
            <b/>
            <sz val="9"/>
            <color rgb="FF000000"/>
            <rFont val="Tahoma"/>
            <family val="2"/>
          </rPr>
          <t xml:space="preserve">OAP: </t>
        </r>
        <r>
          <rPr>
            <sz val="9"/>
            <color rgb="FF000000"/>
            <rFont val="Tahoma"/>
            <family val="2"/>
          </rPr>
          <t xml:space="preserve">Especifique la parte interesada y el tipo: 
</t>
        </r>
        <r>
          <rPr>
            <sz val="9"/>
            <color rgb="FF000000"/>
            <rFont val="Tahoma"/>
            <family val="2"/>
          </rPr>
          <t xml:space="preserve">Interna: Son las partes interesadas que participan en la gestión  del la SJD y hacen parte de la entidad. 
</t>
        </r>
        <r>
          <rPr>
            <sz val="9"/>
            <color rgb="FF000000"/>
            <rFont val="Tahoma"/>
            <family val="2"/>
          </rPr>
          <t>Externa: Son las partes interesadas con quienes se interactúa para el cumplimiento de la misión y funciones de la SJD y no hacen parte de la entidad.</t>
        </r>
      </text>
    </comment>
    <comment ref="K2" authorId="0" shapeId="0" xr:uid="{00000000-0006-0000-0C00-000002000000}">
      <text>
        <r>
          <rPr>
            <b/>
            <sz val="9"/>
            <color rgb="FF000000"/>
            <rFont val="Tahoma"/>
            <family val="2"/>
          </rPr>
          <t xml:space="preserve">OAP: </t>
        </r>
        <r>
          <rPr>
            <sz val="9"/>
            <color rgb="FF000000"/>
            <rFont val="Tahoma"/>
            <family val="2"/>
          </rPr>
          <t>Seleccione la casilla donde asignará los atributos. De click en el botón, seleccione los atributos que aplican a la parte interesada.</t>
        </r>
      </text>
    </comment>
    <comment ref="L2" authorId="0" shapeId="0" xr:uid="{00000000-0006-0000-0C00-000003000000}">
      <text>
        <r>
          <rPr>
            <b/>
            <sz val="9"/>
            <color rgb="FF000000"/>
            <rFont val="Tahoma"/>
            <family val="2"/>
          </rPr>
          <t xml:space="preserve">OAP: </t>
        </r>
        <r>
          <rPr>
            <sz val="9"/>
            <color rgb="FF000000"/>
            <rFont val="Tahoma"/>
            <family val="2"/>
          </rPr>
          <t>Valoración automática de la influencia según atributos</t>
        </r>
      </text>
    </comment>
    <comment ref="M2" authorId="0" shapeId="0" xr:uid="{00000000-0006-0000-0C00-000004000000}">
      <text>
        <r>
          <rPr>
            <b/>
            <sz val="9"/>
            <color rgb="FF000000"/>
            <rFont val="Tahoma"/>
            <family val="2"/>
          </rPr>
          <t xml:space="preserve">OAP: </t>
        </r>
        <r>
          <rPr>
            <sz val="9"/>
            <color rgb="FF000000"/>
            <rFont val="Tahoma"/>
            <family val="2"/>
          </rPr>
          <t xml:space="preserve">La valoración es automática una vez sean seleccionados los atributos, la cual será de insumo para la priorización. </t>
        </r>
      </text>
    </comment>
    <comment ref="N2" authorId="0" shapeId="0" xr:uid="{00000000-0006-0000-0C00-000005000000}">
      <text>
        <r>
          <rPr>
            <b/>
            <sz val="9"/>
            <color rgb="FF000000"/>
            <rFont val="Tahoma"/>
            <family val="2"/>
          </rPr>
          <t xml:space="preserve">OAP: </t>
        </r>
        <r>
          <rPr>
            <sz val="9"/>
            <color rgb="FF000000"/>
            <rFont val="Tahoma"/>
            <family val="2"/>
          </rPr>
          <t xml:space="preserve">Material
</t>
        </r>
        <r>
          <rPr>
            <sz val="9"/>
            <color rgb="FF000000"/>
            <rFont val="Tahoma"/>
            <family val="2"/>
          </rPr>
          <t xml:space="preserve">Político
</t>
        </r>
        <r>
          <rPr>
            <sz val="9"/>
            <color rgb="FF000000"/>
            <rFont val="Tahoma"/>
            <family val="2"/>
          </rPr>
          <t xml:space="preserve">Afiliación
</t>
        </r>
        <r>
          <rPr>
            <sz val="9"/>
            <color rgb="FF000000"/>
            <rFont val="Tahoma"/>
            <family val="2"/>
          </rPr>
          <t xml:space="preserve">Información
</t>
        </r>
        <r>
          <rPr>
            <sz val="9"/>
            <color rgb="FF000000"/>
            <rFont val="Tahoma"/>
            <family val="2"/>
          </rPr>
          <t xml:space="preserve">Reputación o simbólico
</t>
        </r>
        <r>
          <rPr>
            <sz val="9"/>
            <color rgb="FF000000"/>
            <rFont val="Tahoma"/>
            <family val="2"/>
          </rPr>
          <t xml:space="preserve">Trascender
</t>
        </r>
      </text>
    </comment>
    <comment ref="O2" authorId="1" shapeId="0" xr:uid="{00000000-0006-0000-0C00-000006000000}">
      <text>
        <r>
          <rPr>
            <b/>
            <sz val="10"/>
            <color rgb="FF000000"/>
            <rFont val="Tahoma"/>
            <family val="2"/>
          </rPr>
          <t>OAP:</t>
        </r>
        <r>
          <rPr>
            <sz val="10"/>
            <color rgb="FF000000"/>
            <rFont val="Tahoma"/>
            <family val="2"/>
          </rPr>
          <t xml:space="preserve">
</t>
        </r>
        <r>
          <rPr>
            <sz val="10"/>
            <color rgb="FF000000"/>
            <rFont val="Calibri"/>
            <family val="2"/>
          </rPr>
          <t xml:space="preserve">Cada interés tiene valor de uno (1) y un actor puede requerir diferentes intereses, por lo cuál se suman los valores (p.e. Intereses políticos, de información y afiliación el valor es tres (3) al ser tres (3) intereses diferentes) </t>
        </r>
      </text>
    </comment>
    <comment ref="P2" authorId="0" shapeId="0" xr:uid="{00000000-0006-0000-0C00-000007000000}">
      <text>
        <r>
          <rPr>
            <b/>
            <sz val="9"/>
            <color rgb="FF000000"/>
            <rFont val="Tahoma"/>
            <family val="2"/>
          </rPr>
          <t>OAP:</t>
        </r>
        <r>
          <rPr>
            <sz val="9"/>
            <color rgb="FF000000"/>
            <rFont val="Tahoma"/>
            <family val="2"/>
          </rPr>
          <t xml:space="preserve">
</t>
        </r>
        <r>
          <rPr>
            <sz val="9"/>
            <color rgb="FF000000"/>
            <rFont val="Tahoma"/>
            <family val="2"/>
          </rPr>
          <t xml:space="preserve">Existen 4 grupos de priorización: 
</t>
        </r>
        <r>
          <rPr>
            <sz val="9"/>
            <color rgb="FF000000"/>
            <rFont val="Tahoma"/>
            <family val="2"/>
          </rPr>
          <t xml:space="preserve">A: Agentes claves
</t>
        </r>
        <r>
          <rPr>
            <sz val="9"/>
            <color rgb="FF000000"/>
            <rFont val="Tahoma"/>
            <family val="2"/>
          </rPr>
          <t xml:space="preserve">B: Agentes que se deben mantener satisfechos.
</t>
        </r>
        <r>
          <rPr>
            <sz val="9"/>
            <color rgb="FF000000"/>
            <rFont val="Tahoma"/>
            <family val="2"/>
          </rPr>
          <t xml:space="preserve">C: Agentes que se deben mantener informados.
</t>
        </r>
        <r>
          <rPr>
            <sz val="9"/>
            <color rgb="FF000000"/>
            <rFont val="Tahoma"/>
            <family val="2"/>
          </rPr>
          <t>D: Agentes que requieren mínimo esfuerzo.</t>
        </r>
      </text>
    </comment>
    <comment ref="Q2" authorId="0" shapeId="0" xr:uid="{00000000-0006-0000-0C00-000008000000}">
      <text>
        <r>
          <rPr>
            <b/>
            <sz val="9"/>
            <color rgb="FF000000"/>
            <rFont val="Tahoma"/>
            <family val="2"/>
          </rPr>
          <t xml:space="preserve">OAP: </t>
        </r>
        <r>
          <rPr>
            <sz val="9"/>
            <color rgb="FF000000"/>
            <rFont val="Tahoma"/>
            <family val="2"/>
          </rPr>
          <t xml:space="preserve">Especifique  los requisitos que engloban la parte interesada. </t>
        </r>
        <r>
          <rPr>
            <b/>
            <sz val="10"/>
            <color rgb="FF000000"/>
            <rFont val="Calibri"/>
            <family val="2"/>
          </rPr>
          <t xml:space="preserve">Requisito: </t>
        </r>
        <r>
          <rPr>
            <sz val="10"/>
            <color rgb="FF000000"/>
            <rFont val="Calibri"/>
            <family val="2"/>
          </rPr>
          <t>son las normatividades, requerimientos o imposiciones para cumplir las diferentes necesidades o expectativas de las partes interesadas, estos requisitos pueden ser de obligatorio cumplimiento.</t>
        </r>
      </text>
    </comment>
    <comment ref="R2" authorId="0" shapeId="0" xr:uid="{00000000-0006-0000-0C00-000009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Necesidad: </t>
        </r>
        <r>
          <rPr>
            <sz val="10"/>
            <color rgb="FF000000"/>
            <rFont val="Calibri"/>
            <family val="2"/>
          </rPr>
          <t xml:space="preserve">todo aquello inherente y que es imposible suprimir frente a los productos, trámites o servicios ofrecidos por la entidad a las partes interesadas, desde la misionalidad propia de la Secretaría.
</t>
        </r>
        <r>
          <rPr>
            <sz val="9"/>
            <color rgb="FF000000"/>
            <rFont val="Tahoma"/>
            <family val="2"/>
          </rPr>
          <t xml:space="preserve">
</t>
        </r>
      </text>
    </comment>
    <comment ref="S2" authorId="0" shapeId="0" xr:uid="{00000000-0006-0000-0C00-00000A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Expectativa: </t>
        </r>
        <r>
          <rPr>
            <sz val="10"/>
            <color rgb="FF000000"/>
            <rFont val="Calibri"/>
            <family val="2"/>
          </rPr>
          <t xml:space="preserve">hace referencia a las circunstancias o experiencias que las partes interesadas esperan de nosotros, es decir, aquello que prevé encontrarse al interactuar con la entidad. Las expectativas son diferentes y dependen de las experiencias que estos hayan tenido bien sea con nosotros o con otras entidades, pero también dependen en gran medida de la reputación institucional.
</t>
        </r>
      </text>
    </comment>
    <comment ref="T2" authorId="0" shapeId="0" xr:uid="{00000000-0006-0000-0C00-00000B000000}">
      <text>
        <r>
          <rPr>
            <b/>
            <sz val="9"/>
            <color rgb="FF000000"/>
            <rFont val="Tahoma"/>
            <family val="2"/>
          </rPr>
          <t xml:space="preserve">OAP: </t>
        </r>
        <r>
          <rPr>
            <sz val="9"/>
            <color rgb="FF000000"/>
            <rFont val="Tahoma"/>
            <family val="2"/>
          </rPr>
          <t xml:space="preserve">Responda la pregunta de si ¿Su proceso satisface todas las necesidades, expectativas?, Marque con una "X". </t>
        </r>
      </text>
    </comment>
    <comment ref="V2" authorId="0" shapeId="0" xr:uid="{00000000-0006-0000-0C00-00000C000000}">
      <text>
        <r>
          <rPr>
            <b/>
            <sz val="9"/>
            <color rgb="FF000000"/>
            <rFont val="Tahoma"/>
            <family val="2"/>
          </rPr>
          <t xml:space="preserve">OAP: </t>
        </r>
        <r>
          <rPr>
            <sz val="9"/>
            <color rgb="FF000000"/>
            <rFont val="Tahoma"/>
            <family val="2"/>
          </rPr>
          <t xml:space="preserve">Si su proceso no satisface las necesidades se debe crear un plan de mejoramiento en SMART para cubrir las necesidades, en cuanto a las expectativas el proceso determina si tiene la capacidad para satisfacerlas, de ser necesario se crea plan de mejoramiento. </t>
        </r>
      </text>
    </comment>
    <comment ref="X2" authorId="0" shapeId="0" xr:uid="{00000000-0006-0000-0C00-00000D000000}">
      <text>
        <r>
          <rPr>
            <b/>
            <sz val="9"/>
            <color rgb="FF000000"/>
            <rFont val="Tahoma"/>
            <family val="2"/>
          </rPr>
          <t xml:space="preserve">OAP: </t>
        </r>
        <r>
          <rPr>
            <sz val="9"/>
            <color rgb="FF000000"/>
            <rFont val="Tahoma"/>
            <family val="2"/>
          </rPr>
          <t xml:space="preserve">Escriba los canales de comunicación que tiene el proceso con la parte interesada.
</t>
        </r>
        <r>
          <rPr>
            <sz val="9"/>
            <color rgb="FF000000"/>
            <rFont val="Tahoma"/>
            <family val="2"/>
          </rPr>
          <t xml:space="preserve">• Página web
</t>
        </r>
        <r>
          <rPr>
            <sz val="9"/>
            <color rgb="FF000000"/>
            <rFont val="Tahoma"/>
            <family val="2"/>
          </rPr>
          <t xml:space="preserve">• Redes sociales
</t>
        </r>
        <r>
          <rPr>
            <sz val="9"/>
            <color rgb="FF000000"/>
            <rFont val="Tahoma"/>
            <family val="2"/>
          </rPr>
          <t xml:space="preserve">• Correos electrónicos
</t>
        </r>
        <r>
          <rPr>
            <sz val="9"/>
            <color rgb="FF000000"/>
            <rFont val="Tahoma"/>
            <family val="2"/>
          </rPr>
          <t xml:space="preserve">• Canal presencial
</t>
        </r>
        <r>
          <rPr>
            <sz val="9"/>
            <color rgb="FF000000"/>
            <rFont val="Tahoma"/>
            <family val="2"/>
          </rPr>
          <t xml:space="preserve">• Canal telefónico
</t>
        </r>
        <r>
          <rPr>
            <sz val="9"/>
            <color rgb="FF000000"/>
            <rFont val="Tahoma"/>
            <family val="2"/>
          </rPr>
          <t xml:space="preserve">• Rendición de cuentas
</t>
        </r>
      </text>
    </comment>
    <comment ref="F3" authorId="1" shapeId="0" xr:uid="{00000000-0006-0000-0C00-00000E000000}">
      <text>
        <r>
          <rPr>
            <b/>
            <sz val="10"/>
            <color rgb="FF000000"/>
            <rFont val="Tahoma"/>
            <family val="2"/>
          </rPr>
          <t>Luis Alejandro Avila Avila:</t>
        </r>
        <r>
          <rPr>
            <sz val="10"/>
            <color rgb="FF000000"/>
            <rFont val="Tahoma"/>
            <family val="2"/>
          </rPr>
          <t xml:space="preserve">
</t>
        </r>
        <r>
          <rPr>
            <sz val="10"/>
            <color rgb="FF000000"/>
            <rFont val="Calibri"/>
            <family val="2"/>
            <scheme val="minor"/>
          </rPr>
          <t>Dentro de la segmentación de los grupos de valor, se deberá tener en cuenta la identificación, priorización y agrupación de variables geográficas, demográficas, intrínsecas y de comportamiento.</t>
        </r>
        <r>
          <rPr>
            <sz val="10"/>
            <color rgb="FF000000"/>
            <rFont val="Calibri"/>
            <family val="2"/>
            <scheme val="minor"/>
          </rPr>
          <t xml:space="preserve"> </t>
        </r>
        <r>
          <rPr>
            <sz val="10"/>
            <color rgb="FF000000"/>
            <rFont val="Calibri"/>
            <family val="2"/>
            <scheme val="minor"/>
          </rPr>
          <t>Las áreas deberán dar un paso más allá en el fortalecimiento de la participación incluyente, por lo que dentro de la segmentación de los grupos de valor se deben contemplar los enfoques transversales de: género, poblacional diferencial y territorial participativo.</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Adriana Camila Díaz Vargas</author>
    <author>Luis Alejandro Avila Avila</author>
  </authors>
  <commentList>
    <comment ref="B2" authorId="0" shapeId="0" xr:uid="{00000000-0006-0000-0D00-000001000000}">
      <text>
        <r>
          <rPr>
            <b/>
            <sz val="9"/>
            <color rgb="FF000000"/>
            <rFont val="Tahoma"/>
            <family val="2"/>
          </rPr>
          <t xml:space="preserve">OAP: </t>
        </r>
        <r>
          <rPr>
            <sz val="9"/>
            <color rgb="FF000000"/>
            <rFont val="Tahoma"/>
            <family val="2"/>
          </rPr>
          <t xml:space="preserve">Especifique la parte interesada y el tipo: 
</t>
        </r>
        <r>
          <rPr>
            <sz val="9"/>
            <color rgb="FF000000"/>
            <rFont val="Tahoma"/>
            <family val="2"/>
          </rPr>
          <t xml:space="preserve">Interna: Son las partes interesadas que participan en la gestión  del la SJD y hacen parte de la entidad. 
</t>
        </r>
        <r>
          <rPr>
            <sz val="9"/>
            <color rgb="FF000000"/>
            <rFont val="Tahoma"/>
            <family val="2"/>
          </rPr>
          <t>Externa: Son las partes interesadas con quienes se interactúa para el cumplimiento de la misión y funciones de la SJD y no hacen parte de la entidad.</t>
        </r>
      </text>
    </comment>
    <comment ref="K2" authorId="0" shapeId="0" xr:uid="{00000000-0006-0000-0D00-000002000000}">
      <text>
        <r>
          <rPr>
            <b/>
            <sz val="9"/>
            <color rgb="FF000000"/>
            <rFont val="Tahoma"/>
            <family val="2"/>
          </rPr>
          <t xml:space="preserve">OAP: </t>
        </r>
        <r>
          <rPr>
            <sz val="9"/>
            <color rgb="FF000000"/>
            <rFont val="Tahoma"/>
            <family val="2"/>
          </rPr>
          <t>Seleccione la casilla donde asignará los atributos. De click en el botón, seleccione los atributos que aplican a la parte interesada.</t>
        </r>
      </text>
    </comment>
    <comment ref="L2" authorId="0" shapeId="0" xr:uid="{00000000-0006-0000-0D00-000003000000}">
      <text>
        <r>
          <rPr>
            <b/>
            <sz val="9"/>
            <color rgb="FF000000"/>
            <rFont val="Tahoma"/>
            <family val="2"/>
          </rPr>
          <t xml:space="preserve">OAP: </t>
        </r>
        <r>
          <rPr>
            <sz val="9"/>
            <color rgb="FF000000"/>
            <rFont val="Tahoma"/>
            <family val="2"/>
          </rPr>
          <t>Valoración automática de la influencia según atributos</t>
        </r>
      </text>
    </comment>
    <comment ref="M2" authorId="0" shapeId="0" xr:uid="{00000000-0006-0000-0D00-000004000000}">
      <text>
        <r>
          <rPr>
            <b/>
            <sz val="9"/>
            <color rgb="FF000000"/>
            <rFont val="Tahoma"/>
            <family val="2"/>
          </rPr>
          <t xml:space="preserve">OAP: </t>
        </r>
        <r>
          <rPr>
            <sz val="9"/>
            <color rgb="FF000000"/>
            <rFont val="Tahoma"/>
            <family val="2"/>
          </rPr>
          <t xml:space="preserve">La valoración es automática una vez sean seleccionados los atributos, la cual será de insumo para la priorización. </t>
        </r>
      </text>
    </comment>
    <comment ref="N2" authorId="0" shapeId="0" xr:uid="{00000000-0006-0000-0D00-000005000000}">
      <text>
        <r>
          <rPr>
            <b/>
            <sz val="9"/>
            <color rgb="FF000000"/>
            <rFont val="Tahoma"/>
            <family val="2"/>
          </rPr>
          <t xml:space="preserve">OAP: </t>
        </r>
        <r>
          <rPr>
            <sz val="9"/>
            <color rgb="FF000000"/>
            <rFont val="Tahoma"/>
            <family val="2"/>
          </rPr>
          <t xml:space="preserve">Material
</t>
        </r>
        <r>
          <rPr>
            <sz val="9"/>
            <color rgb="FF000000"/>
            <rFont val="Tahoma"/>
            <family val="2"/>
          </rPr>
          <t xml:space="preserve">Político
</t>
        </r>
        <r>
          <rPr>
            <sz val="9"/>
            <color rgb="FF000000"/>
            <rFont val="Tahoma"/>
            <family val="2"/>
          </rPr>
          <t xml:space="preserve">Afiliación
</t>
        </r>
        <r>
          <rPr>
            <sz val="9"/>
            <color rgb="FF000000"/>
            <rFont val="Tahoma"/>
            <family val="2"/>
          </rPr>
          <t xml:space="preserve">Información
</t>
        </r>
        <r>
          <rPr>
            <sz val="9"/>
            <color rgb="FF000000"/>
            <rFont val="Tahoma"/>
            <family val="2"/>
          </rPr>
          <t xml:space="preserve">Reputación o simbólico
</t>
        </r>
        <r>
          <rPr>
            <sz val="9"/>
            <color rgb="FF000000"/>
            <rFont val="Tahoma"/>
            <family val="2"/>
          </rPr>
          <t xml:space="preserve">Trascender
</t>
        </r>
      </text>
    </comment>
    <comment ref="O2" authorId="1" shapeId="0" xr:uid="{00000000-0006-0000-0D00-000006000000}">
      <text>
        <r>
          <rPr>
            <b/>
            <sz val="10"/>
            <color rgb="FF000000"/>
            <rFont val="Tahoma"/>
            <family val="2"/>
          </rPr>
          <t>OAP:</t>
        </r>
        <r>
          <rPr>
            <sz val="10"/>
            <color rgb="FF000000"/>
            <rFont val="Tahoma"/>
            <family val="2"/>
          </rPr>
          <t xml:space="preserve">
</t>
        </r>
        <r>
          <rPr>
            <sz val="10"/>
            <color rgb="FF000000"/>
            <rFont val="Calibri"/>
            <family val="2"/>
          </rPr>
          <t xml:space="preserve">Cada interés tiene valor de uno (1) y un actor puede requerir diferentes intereses, por lo cuál se suman los valores (p.e. Intereses políticos, de información y afiliación el valor es tres (3) al ser tres (3) intereses diferentes) </t>
        </r>
      </text>
    </comment>
    <comment ref="P2" authorId="0" shapeId="0" xr:uid="{00000000-0006-0000-0D00-000007000000}">
      <text>
        <r>
          <rPr>
            <b/>
            <sz val="9"/>
            <color rgb="FF000000"/>
            <rFont val="Tahoma"/>
            <family val="2"/>
          </rPr>
          <t>OAP:</t>
        </r>
        <r>
          <rPr>
            <sz val="9"/>
            <color rgb="FF000000"/>
            <rFont val="Tahoma"/>
            <family val="2"/>
          </rPr>
          <t xml:space="preserve">
</t>
        </r>
        <r>
          <rPr>
            <sz val="9"/>
            <color rgb="FF000000"/>
            <rFont val="Tahoma"/>
            <family val="2"/>
          </rPr>
          <t xml:space="preserve">Existen 4 grupos de priorización: 
</t>
        </r>
        <r>
          <rPr>
            <sz val="9"/>
            <color rgb="FF000000"/>
            <rFont val="Tahoma"/>
            <family val="2"/>
          </rPr>
          <t xml:space="preserve">A: Agentes claves
</t>
        </r>
        <r>
          <rPr>
            <sz val="9"/>
            <color rgb="FF000000"/>
            <rFont val="Tahoma"/>
            <family val="2"/>
          </rPr>
          <t xml:space="preserve">B: Agentes que se deben mantener satisfechos.
</t>
        </r>
        <r>
          <rPr>
            <sz val="9"/>
            <color rgb="FF000000"/>
            <rFont val="Tahoma"/>
            <family val="2"/>
          </rPr>
          <t xml:space="preserve">C: Agentes que se deben mantener informados.
</t>
        </r>
        <r>
          <rPr>
            <sz val="9"/>
            <color rgb="FF000000"/>
            <rFont val="Tahoma"/>
            <family val="2"/>
          </rPr>
          <t>D: Agentes que requieren mínimo esfuerzo.</t>
        </r>
      </text>
    </comment>
    <comment ref="Q2" authorId="0" shapeId="0" xr:uid="{00000000-0006-0000-0D00-000008000000}">
      <text>
        <r>
          <rPr>
            <b/>
            <sz val="9"/>
            <color rgb="FF000000"/>
            <rFont val="Tahoma"/>
            <family val="2"/>
          </rPr>
          <t xml:space="preserve">OAP: </t>
        </r>
        <r>
          <rPr>
            <sz val="9"/>
            <color rgb="FF000000"/>
            <rFont val="Tahoma"/>
            <family val="2"/>
          </rPr>
          <t xml:space="preserve">Especifique  los requisitos que engloban la parte interesada. </t>
        </r>
        <r>
          <rPr>
            <b/>
            <sz val="10"/>
            <color rgb="FF000000"/>
            <rFont val="Calibri"/>
            <family val="2"/>
          </rPr>
          <t xml:space="preserve">Requisito: </t>
        </r>
        <r>
          <rPr>
            <sz val="10"/>
            <color rgb="FF000000"/>
            <rFont val="Calibri"/>
            <family val="2"/>
          </rPr>
          <t>son las normatividades, requerimientos o imposiciones para cumplir las diferentes necesidades o expectativas de las partes interesadas, estos requisitos pueden ser de obligatorio cumplimiento.</t>
        </r>
      </text>
    </comment>
    <comment ref="R2" authorId="0" shapeId="0" xr:uid="{00000000-0006-0000-0D00-000009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Necesidad: </t>
        </r>
        <r>
          <rPr>
            <sz val="10"/>
            <color rgb="FF000000"/>
            <rFont val="Calibri"/>
            <family val="2"/>
          </rPr>
          <t xml:space="preserve">todo aquello inherente y que es imposible suprimir frente a los productos, trámites o servicios ofrecidos por la entidad a las partes interesadas, desde la misionalidad propia de la Secretaría.
</t>
        </r>
        <r>
          <rPr>
            <sz val="9"/>
            <color rgb="FF000000"/>
            <rFont val="Tahoma"/>
            <family val="2"/>
          </rPr>
          <t xml:space="preserve">
</t>
        </r>
      </text>
    </comment>
    <comment ref="S2" authorId="0" shapeId="0" xr:uid="{00000000-0006-0000-0D00-00000A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Expectativa: </t>
        </r>
        <r>
          <rPr>
            <sz val="10"/>
            <color rgb="FF000000"/>
            <rFont val="Calibri"/>
            <family val="2"/>
          </rPr>
          <t xml:space="preserve">hace referencia a las circunstancias o experiencias que las partes interesadas esperan de nosotros, es decir, aquello que prevé encontrarse al interactuar con la entidad. Las expectativas son diferentes y dependen de las experiencias que estos hayan tenido bien sea con nosotros o con otras entidades, pero también dependen en gran medida de la reputación institucional.
</t>
        </r>
      </text>
    </comment>
    <comment ref="T2" authorId="0" shapeId="0" xr:uid="{00000000-0006-0000-0D00-00000B000000}">
      <text>
        <r>
          <rPr>
            <b/>
            <sz val="9"/>
            <color rgb="FF000000"/>
            <rFont val="Tahoma"/>
            <family val="2"/>
          </rPr>
          <t xml:space="preserve">OAP: </t>
        </r>
        <r>
          <rPr>
            <sz val="9"/>
            <color rgb="FF000000"/>
            <rFont val="Tahoma"/>
            <family val="2"/>
          </rPr>
          <t xml:space="preserve">Responda la pregunta de si ¿Su proceso satisface todas las necesidades, expectativas?, Marque con una "X". </t>
        </r>
      </text>
    </comment>
    <comment ref="V2" authorId="0" shapeId="0" xr:uid="{00000000-0006-0000-0D00-00000C000000}">
      <text>
        <r>
          <rPr>
            <b/>
            <sz val="9"/>
            <color rgb="FF000000"/>
            <rFont val="Tahoma"/>
            <family val="2"/>
          </rPr>
          <t xml:space="preserve">OAP: </t>
        </r>
        <r>
          <rPr>
            <sz val="9"/>
            <color rgb="FF000000"/>
            <rFont val="Tahoma"/>
            <family val="2"/>
          </rPr>
          <t xml:space="preserve">Si su proceso no satisface las necesidades se debe crear un plan de mejoramiento en SMART para cubrir las necesidades, en cuanto a las expectativas el proceso determina si tiene la capacidad para satisfacerlas, de ser necesario se crea plan de mejoramiento. </t>
        </r>
      </text>
    </comment>
    <comment ref="X2" authorId="0" shapeId="0" xr:uid="{00000000-0006-0000-0D00-00000D000000}">
      <text>
        <r>
          <rPr>
            <b/>
            <sz val="9"/>
            <color rgb="FF000000"/>
            <rFont val="Tahoma"/>
            <family val="2"/>
          </rPr>
          <t xml:space="preserve">OAP: </t>
        </r>
        <r>
          <rPr>
            <sz val="9"/>
            <color rgb="FF000000"/>
            <rFont val="Tahoma"/>
            <family val="2"/>
          </rPr>
          <t xml:space="preserve">Escriba los canales de comunicación que tiene el proceso con la parte interesada.
</t>
        </r>
        <r>
          <rPr>
            <sz val="9"/>
            <color rgb="FF000000"/>
            <rFont val="Tahoma"/>
            <family val="2"/>
          </rPr>
          <t xml:space="preserve">• Página web
</t>
        </r>
        <r>
          <rPr>
            <sz val="9"/>
            <color rgb="FF000000"/>
            <rFont val="Tahoma"/>
            <family val="2"/>
          </rPr>
          <t xml:space="preserve">• Redes sociales
</t>
        </r>
        <r>
          <rPr>
            <sz val="9"/>
            <color rgb="FF000000"/>
            <rFont val="Tahoma"/>
            <family val="2"/>
          </rPr>
          <t xml:space="preserve">• Correos electrónicos
</t>
        </r>
        <r>
          <rPr>
            <sz val="9"/>
            <color rgb="FF000000"/>
            <rFont val="Tahoma"/>
            <family val="2"/>
          </rPr>
          <t xml:space="preserve">• Canal presencial
</t>
        </r>
        <r>
          <rPr>
            <sz val="9"/>
            <color rgb="FF000000"/>
            <rFont val="Tahoma"/>
            <family val="2"/>
          </rPr>
          <t xml:space="preserve">• Canal telefónico
</t>
        </r>
        <r>
          <rPr>
            <sz val="9"/>
            <color rgb="FF000000"/>
            <rFont val="Tahoma"/>
            <family val="2"/>
          </rPr>
          <t xml:space="preserve">• Rendición de cuentas
</t>
        </r>
      </text>
    </comment>
    <comment ref="F3" authorId="1" shapeId="0" xr:uid="{00000000-0006-0000-0D00-00000E000000}">
      <text>
        <r>
          <rPr>
            <b/>
            <sz val="10"/>
            <color rgb="FF000000"/>
            <rFont val="Tahoma"/>
            <family val="2"/>
          </rPr>
          <t>Luis Alejandro Avila Avila:</t>
        </r>
        <r>
          <rPr>
            <sz val="10"/>
            <color rgb="FF000000"/>
            <rFont val="Tahoma"/>
            <family val="2"/>
          </rPr>
          <t xml:space="preserve">
</t>
        </r>
        <r>
          <rPr>
            <sz val="10"/>
            <color rgb="FF000000"/>
            <rFont val="Calibri"/>
            <family val="2"/>
            <scheme val="minor"/>
          </rPr>
          <t>Dentro de la segmentación de los grupos de valor, se deberá tener en cuenta la identificación, priorización y agrupación de variables geográficas, demográficas, intrínsecas y de comportamiento.</t>
        </r>
        <r>
          <rPr>
            <sz val="10"/>
            <color rgb="FF000000"/>
            <rFont val="Calibri"/>
            <family val="2"/>
            <scheme val="minor"/>
          </rPr>
          <t xml:space="preserve"> </t>
        </r>
        <r>
          <rPr>
            <sz val="10"/>
            <color rgb="FF000000"/>
            <rFont val="Calibri"/>
            <family val="2"/>
            <scheme val="minor"/>
          </rPr>
          <t>Las áreas deberán dar un paso más allá en el fortalecimiento de la participación incluyente, por lo que dentro de la segmentación de los grupos de valor se deben contemplar los enfoques transversales de: género, poblacional diferencial y territorial participativo.</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Adriana Camila Díaz Vargas</author>
    <author>Luis Alejandro Avila Avila</author>
  </authors>
  <commentList>
    <comment ref="B2" authorId="0" shapeId="0" xr:uid="{00000000-0006-0000-0E00-000001000000}">
      <text>
        <r>
          <rPr>
            <b/>
            <sz val="9"/>
            <color rgb="FF000000"/>
            <rFont val="Tahoma"/>
            <family val="2"/>
          </rPr>
          <t xml:space="preserve">OAP: </t>
        </r>
        <r>
          <rPr>
            <sz val="9"/>
            <color rgb="FF000000"/>
            <rFont val="Tahoma"/>
            <family val="2"/>
          </rPr>
          <t xml:space="preserve">Especifique la parte interesada y el tipo: 
</t>
        </r>
        <r>
          <rPr>
            <sz val="9"/>
            <color rgb="FF000000"/>
            <rFont val="Tahoma"/>
            <family val="2"/>
          </rPr>
          <t xml:space="preserve">Interna: Son las partes interesadas que participan en la gestión  del la SJD y hacen parte de la entidad. 
</t>
        </r>
        <r>
          <rPr>
            <sz val="9"/>
            <color rgb="FF000000"/>
            <rFont val="Tahoma"/>
            <family val="2"/>
          </rPr>
          <t>Externa: Son las partes interesadas con quienes se interactúa para el cumplimiento de la misión y funciones de la SJD y no hacen parte de la entidad.</t>
        </r>
      </text>
    </comment>
    <comment ref="K2" authorId="0" shapeId="0" xr:uid="{00000000-0006-0000-0E00-000002000000}">
      <text>
        <r>
          <rPr>
            <b/>
            <sz val="9"/>
            <color rgb="FF000000"/>
            <rFont val="Tahoma"/>
            <family val="2"/>
          </rPr>
          <t xml:space="preserve">OAP: </t>
        </r>
        <r>
          <rPr>
            <sz val="9"/>
            <color rgb="FF000000"/>
            <rFont val="Tahoma"/>
            <family val="2"/>
          </rPr>
          <t>Seleccione la casilla donde asignará los atributos. De click en el botón, seleccione los atributos que aplican a la parte interesada.</t>
        </r>
      </text>
    </comment>
    <comment ref="L2" authorId="0" shapeId="0" xr:uid="{00000000-0006-0000-0E00-000003000000}">
      <text>
        <r>
          <rPr>
            <b/>
            <sz val="9"/>
            <color rgb="FF000000"/>
            <rFont val="Tahoma"/>
            <family val="2"/>
          </rPr>
          <t xml:space="preserve">OAP: </t>
        </r>
        <r>
          <rPr>
            <sz val="9"/>
            <color rgb="FF000000"/>
            <rFont val="Tahoma"/>
            <family val="2"/>
          </rPr>
          <t>Valoración automática de la influencia según atributos</t>
        </r>
      </text>
    </comment>
    <comment ref="M2" authorId="0" shapeId="0" xr:uid="{00000000-0006-0000-0E00-000004000000}">
      <text>
        <r>
          <rPr>
            <b/>
            <sz val="9"/>
            <color rgb="FF000000"/>
            <rFont val="Tahoma"/>
            <family val="2"/>
          </rPr>
          <t xml:space="preserve">OAP: </t>
        </r>
        <r>
          <rPr>
            <sz val="9"/>
            <color rgb="FF000000"/>
            <rFont val="Tahoma"/>
            <family val="2"/>
          </rPr>
          <t xml:space="preserve">La valoración es automática una vez sean seleccionados los atributos, la cual será de insumo para la priorización. </t>
        </r>
      </text>
    </comment>
    <comment ref="N2" authorId="0" shapeId="0" xr:uid="{00000000-0006-0000-0E00-000005000000}">
      <text>
        <r>
          <rPr>
            <b/>
            <sz val="9"/>
            <color rgb="FF000000"/>
            <rFont val="Tahoma"/>
            <family val="2"/>
          </rPr>
          <t xml:space="preserve">OAP: </t>
        </r>
        <r>
          <rPr>
            <sz val="9"/>
            <color rgb="FF000000"/>
            <rFont val="Tahoma"/>
            <family val="2"/>
          </rPr>
          <t xml:space="preserve">Material
</t>
        </r>
        <r>
          <rPr>
            <sz val="9"/>
            <color rgb="FF000000"/>
            <rFont val="Tahoma"/>
            <family val="2"/>
          </rPr>
          <t xml:space="preserve">Político
</t>
        </r>
        <r>
          <rPr>
            <sz val="9"/>
            <color rgb="FF000000"/>
            <rFont val="Tahoma"/>
            <family val="2"/>
          </rPr>
          <t xml:space="preserve">Afiliación
</t>
        </r>
        <r>
          <rPr>
            <sz val="9"/>
            <color rgb="FF000000"/>
            <rFont val="Tahoma"/>
            <family val="2"/>
          </rPr>
          <t xml:space="preserve">Información
</t>
        </r>
        <r>
          <rPr>
            <sz val="9"/>
            <color rgb="FF000000"/>
            <rFont val="Tahoma"/>
            <family val="2"/>
          </rPr>
          <t xml:space="preserve">Reputación o simbólico
</t>
        </r>
        <r>
          <rPr>
            <sz val="9"/>
            <color rgb="FF000000"/>
            <rFont val="Tahoma"/>
            <family val="2"/>
          </rPr>
          <t xml:space="preserve">Trascender
</t>
        </r>
      </text>
    </comment>
    <comment ref="O2" authorId="1" shapeId="0" xr:uid="{00000000-0006-0000-0E00-000006000000}">
      <text>
        <r>
          <rPr>
            <b/>
            <sz val="10"/>
            <color rgb="FF000000"/>
            <rFont val="Tahoma"/>
            <family val="2"/>
          </rPr>
          <t>OAP:</t>
        </r>
        <r>
          <rPr>
            <sz val="10"/>
            <color rgb="FF000000"/>
            <rFont val="Tahoma"/>
            <family val="2"/>
          </rPr>
          <t xml:space="preserve">
</t>
        </r>
        <r>
          <rPr>
            <sz val="10"/>
            <color rgb="FF000000"/>
            <rFont val="Calibri"/>
            <family val="2"/>
          </rPr>
          <t xml:space="preserve">Cada interés tiene valor de uno (1) y un actor puede requerir diferentes intereses, por lo cuál se suman los valores (p.e. Intereses políticos, de información y afiliación el valor es tres (3) al ser tres (3) intereses diferentes) </t>
        </r>
      </text>
    </comment>
    <comment ref="P2" authorId="0" shapeId="0" xr:uid="{00000000-0006-0000-0E00-000007000000}">
      <text>
        <r>
          <rPr>
            <b/>
            <sz val="9"/>
            <color rgb="FF000000"/>
            <rFont val="Tahoma"/>
            <family val="2"/>
          </rPr>
          <t>OAP:</t>
        </r>
        <r>
          <rPr>
            <sz val="9"/>
            <color rgb="FF000000"/>
            <rFont val="Tahoma"/>
            <family val="2"/>
          </rPr>
          <t xml:space="preserve">
</t>
        </r>
        <r>
          <rPr>
            <sz val="9"/>
            <color rgb="FF000000"/>
            <rFont val="Tahoma"/>
            <family val="2"/>
          </rPr>
          <t xml:space="preserve">Existen 4 grupos de priorización: 
</t>
        </r>
        <r>
          <rPr>
            <sz val="9"/>
            <color rgb="FF000000"/>
            <rFont val="Tahoma"/>
            <family val="2"/>
          </rPr>
          <t xml:space="preserve">A: Agentes claves
</t>
        </r>
        <r>
          <rPr>
            <sz val="9"/>
            <color rgb="FF000000"/>
            <rFont val="Tahoma"/>
            <family val="2"/>
          </rPr>
          <t xml:space="preserve">B: Agentes que se deben mantener satisfechos.
</t>
        </r>
        <r>
          <rPr>
            <sz val="9"/>
            <color rgb="FF000000"/>
            <rFont val="Tahoma"/>
            <family val="2"/>
          </rPr>
          <t xml:space="preserve">C: Agentes que se deben mantener informados.
</t>
        </r>
        <r>
          <rPr>
            <sz val="9"/>
            <color rgb="FF000000"/>
            <rFont val="Tahoma"/>
            <family val="2"/>
          </rPr>
          <t>D: Agentes que requieren mínimo esfuerzo.</t>
        </r>
      </text>
    </comment>
    <comment ref="Q2" authorId="0" shapeId="0" xr:uid="{00000000-0006-0000-0E00-000008000000}">
      <text>
        <r>
          <rPr>
            <b/>
            <sz val="9"/>
            <color rgb="FF000000"/>
            <rFont val="Tahoma"/>
            <family val="2"/>
          </rPr>
          <t xml:space="preserve">OAP: </t>
        </r>
        <r>
          <rPr>
            <sz val="9"/>
            <color rgb="FF000000"/>
            <rFont val="Tahoma"/>
            <family val="2"/>
          </rPr>
          <t xml:space="preserve">Especifique  los requisitos que engloban la parte interesada. </t>
        </r>
        <r>
          <rPr>
            <b/>
            <sz val="10"/>
            <color rgb="FF000000"/>
            <rFont val="Calibri"/>
            <family val="2"/>
          </rPr>
          <t xml:space="preserve">Requisito: </t>
        </r>
        <r>
          <rPr>
            <sz val="10"/>
            <color rgb="FF000000"/>
            <rFont val="Calibri"/>
            <family val="2"/>
          </rPr>
          <t>son las normatividades, requerimientos o imposiciones para cumplir las diferentes necesidades o expectativas de las partes interesadas, estos requisitos pueden ser de obligatorio cumplimiento.</t>
        </r>
      </text>
    </comment>
    <comment ref="R2" authorId="0" shapeId="0" xr:uid="{00000000-0006-0000-0E00-000009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Necesidad: </t>
        </r>
        <r>
          <rPr>
            <sz val="10"/>
            <color rgb="FF000000"/>
            <rFont val="Calibri"/>
            <family val="2"/>
          </rPr>
          <t xml:space="preserve">todo aquello inherente y que es imposible suprimir frente a los productos, trámites o servicios ofrecidos por la entidad a las partes interesadas, desde la misionalidad propia de la Secretaría.
</t>
        </r>
        <r>
          <rPr>
            <sz val="9"/>
            <color rgb="FF000000"/>
            <rFont val="Tahoma"/>
            <family val="2"/>
          </rPr>
          <t xml:space="preserve">
</t>
        </r>
      </text>
    </comment>
    <comment ref="S2" authorId="0" shapeId="0" xr:uid="{00000000-0006-0000-0E00-00000A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Expectativa: </t>
        </r>
        <r>
          <rPr>
            <sz val="10"/>
            <color rgb="FF000000"/>
            <rFont val="Calibri"/>
            <family val="2"/>
          </rPr>
          <t xml:space="preserve">hace referencia a las circunstancias o experiencias que las partes interesadas esperan de nosotros, es decir, aquello que prevé encontrarse al interactuar con la entidad. Las expectativas son diferentes y dependen de las experiencias que estos hayan tenido bien sea con nosotros o con otras entidades, pero también dependen en gran medida de la reputación institucional.
</t>
        </r>
      </text>
    </comment>
    <comment ref="T2" authorId="0" shapeId="0" xr:uid="{00000000-0006-0000-0E00-00000B000000}">
      <text>
        <r>
          <rPr>
            <b/>
            <sz val="9"/>
            <color rgb="FF000000"/>
            <rFont val="Tahoma"/>
            <family val="2"/>
          </rPr>
          <t xml:space="preserve">OAP: </t>
        </r>
        <r>
          <rPr>
            <sz val="9"/>
            <color rgb="FF000000"/>
            <rFont val="Tahoma"/>
            <family val="2"/>
          </rPr>
          <t xml:space="preserve">Responda la pregunta de si ¿Su proceso satisface todas las necesidades, expectativas?, Marque con una "X". </t>
        </r>
      </text>
    </comment>
    <comment ref="V2" authorId="0" shapeId="0" xr:uid="{00000000-0006-0000-0E00-00000C000000}">
      <text>
        <r>
          <rPr>
            <b/>
            <sz val="9"/>
            <color rgb="FF000000"/>
            <rFont val="Tahoma"/>
            <family val="2"/>
          </rPr>
          <t xml:space="preserve">OAP: </t>
        </r>
        <r>
          <rPr>
            <sz val="9"/>
            <color rgb="FF000000"/>
            <rFont val="Tahoma"/>
            <family val="2"/>
          </rPr>
          <t xml:space="preserve">Si su proceso no satisface las necesidades se debe crear un plan de mejoramiento en SMART para cubrir las necesidades, en cuanto a las expectativas el proceso determina si tiene la capacidad para satisfacerlas, de ser necesario se crea plan de mejoramiento. </t>
        </r>
      </text>
    </comment>
    <comment ref="X2" authorId="0" shapeId="0" xr:uid="{00000000-0006-0000-0E00-00000D000000}">
      <text>
        <r>
          <rPr>
            <b/>
            <sz val="9"/>
            <color rgb="FF000000"/>
            <rFont val="Tahoma"/>
            <family val="2"/>
          </rPr>
          <t xml:space="preserve">OAP: </t>
        </r>
        <r>
          <rPr>
            <sz val="9"/>
            <color rgb="FF000000"/>
            <rFont val="Tahoma"/>
            <family val="2"/>
          </rPr>
          <t xml:space="preserve">Escriba los canales de comunicación que tiene el proceso con la parte interesada.
</t>
        </r>
        <r>
          <rPr>
            <sz val="9"/>
            <color rgb="FF000000"/>
            <rFont val="Tahoma"/>
            <family val="2"/>
          </rPr>
          <t xml:space="preserve">• Página web
</t>
        </r>
        <r>
          <rPr>
            <sz val="9"/>
            <color rgb="FF000000"/>
            <rFont val="Tahoma"/>
            <family val="2"/>
          </rPr>
          <t xml:space="preserve">• Redes sociales
</t>
        </r>
        <r>
          <rPr>
            <sz val="9"/>
            <color rgb="FF000000"/>
            <rFont val="Tahoma"/>
            <family val="2"/>
          </rPr>
          <t xml:space="preserve">• Correos electrónicos
</t>
        </r>
        <r>
          <rPr>
            <sz val="9"/>
            <color rgb="FF000000"/>
            <rFont val="Tahoma"/>
            <family val="2"/>
          </rPr>
          <t xml:space="preserve">• Canal presencial
</t>
        </r>
        <r>
          <rPr>
            <sz val="9"/>
            <color rgb="FF000000"/>
            <rFont val="Tahoma"/>
            <family val="2"/>
          </rPr>
          <t xml:space="preserve">• Canal telefónico
</t>
        </r>
        <r>
          <rPr>
            <sz val="9"/>
            <color rgb="FF000000"/>
            <rFont val="Tahoma"/>
            <family val="2"/>
          </rPr>
          <t xml:space="preserve">• Rendición de cuentas
</t>
        </r>
      </text>
    </comment>
    <comment ref="F3" authorId="1" shapeId="0" xr:uid="{00000000-0006-0000-0E00-00000E000000}">
      <text>
        <r>
          <rPr>
            <b/>
            <sz val="10"/>
            <color rgb="FF000000"/>
            <rFont val="Tahoma"/>
            <family val="2"/>
          </rPr>
          <t>Luis Alejandro Avila Avila:</t>
        </r>
        <r>
          <rPr>
            <sz val="10"/>
            <color rgb="FF000000"/>
            <rFont val="Tahoma"/>
            <family val="2"/>
          </rPr>
          <t xml:space="preserve">
</t>
        </r>
        <r>
          <rPr>
            <sz val="10"/>
            <color rgb="FF000000"/>
            <rFont val="Calibri"/>
            <family val="2"/>
            <scheme val="minor"/>
          </rPr>
          <t>Dentro de la segmentación de los grupos de valor, se deberá tener en cuenta la identificación, priorización y agrupación de variables geográficas, demográficas, intrínsecas y de comportamiento.</t>
        </r>
        <r>
          <rPr>
            <sz val="10"/>
            <color rgb="FF000000"/>
            <rFont val="Calibri"/>
            <family val="2"/>
            <scheme val="minor"/>
          </rPr>
          <t xml:space="preserve"> </t>
        </r>
        <r>
          <rPr>
            <sz val="10"/>
            <color rgb="FF000000"/>
            <rFont val="Calibri"/>
            <family val="2"/>
            <scheme val="minor"/>
          </rPr>
          <t>Las áreas deberán dar un paso más allá en el fortalecimiento de la participación incluyente, por lo que dentro de la segmentación de los grupos de valor se deben contemplar los enfoques transversales de: género, poblacional diferencial y territorial participativo.</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Adriana Camila Díaz Vargas</author>
    <author>Luis Alejandro Avila Avila</author>
  </authors>
  <commentList>
    <comment ref="B2" authorId="0" shapeId="0" xr:uid="{00000000-0006-0000-0F00-000001000000}">
      <text>
        <r>
          <rPr>
            <b/>
            <sz val="9"/>
            <color rgb="FF000000"/>
            <rFont val="Tahoma"/>
            <family val="2"/>
          </rPr>
          <t xml:space="preserve">OAP: </t>
        </r>
        <r>
          <rPr>
            <sz val="9"/>
            <color rgb="FF000000"/>
            <rFont val="Tahoma"/>
            <family val="2"/>
          </rPr>
          <t xml:space="preserve">Especifique la parte interesada y el tipo: 
</t>
        </r>
        <r>
          <rPr>
            <sz val="9"/>
            <color rgb="FF000000"/>
            <rFont val="Tahoma"/>
            <family val="2"/>
          </rPr>
          <t xml:space="preserve">Interna: Son las partes interesadas que participan en la gestión  del la SJD y hacen parte de la entidad. 
</t>
        </r>
        <r>
          <rPr>
            <sz val="9"/>
            <color rgb="FF000000"/>
            <rFont val="Tahoma"/>
            <family val="2"/>
          </rPr>
          <t>Externa: Son las partes interesadas con quienes se interactúa para el cumplimiento de la misión y funciones de la SJD y no hacen parte de la entidad.</t>
        </r>
      </text>
    </comment>
    <comment ref="K2" authorId="0" shapeId="0" xr:uid="{00000000-0006-0000-0F00-000002000000}">
      <text>
        <r>
          <rPr>
            <b/>
            <sz val="9"/>
            <color rgb="FF000000"/>
            <rFont val="Tahoma"/>
            <family val="2"/>
          </rPr>
          <t xml:space="preserve">OAP: </t>
        </r>
        <r>
          <rPr>
            <sz val="9"/>
            <color rgb="FF000000"/>
            <rFont val="Tahoma"/>
            <family val="2"/>
          </rPr>
          <t>Seleccione la casilla donde asignará los atributos. De click en el botón, seleccione los atributos que aplican a la parte interesada.</t>
        </r>
      </text>
    </comment>
    <comment ref="L2" authorId="0" shapeId="0" xr:uid="{00000000-0006-0000-0F00-000003000000}">
      <text>
        <r>
          <rPr>
            <b/>
            <sz val="9"/>
            <color rgb="FF000000"/>
            <rFont val="Tahoma"/>
            <family val="2"/>
          </rPr>
          <t xml:space="preserve">OAP: </t>
        </r>
        <r>
          <rPr>
            <sz val="9"/>
            <color rgb="FF000000"/>
            <rFont val="Tahoma"/>
            <family val="2"/>
          </rPr>
          <t>Valoración automática de la influencia según atributos</t>
        </r>
      </text>
    </comment>
    <comment ref="M2" authorId="0" shapeId="0" xr:uid="{00000000-0006-0000-0F00-000004000000}">
      <text>
        <r>
          <rPr>
            <b/>
            <sz val="9"/>
            <color rgb="FF000000"/>
            <rFont val="Tahoma"/>
            <family val="2"/>
          </rPr>
          <t xml:space="preserve">OAP: </t>
        </r>
        <r>
          <rPr>
            <sz val="9"/>
            <color rgb="FF000000"/>
            <rFont val="Tahoma"/>
            <family val="2"/>
          </rPr>
          <t xml:space="preserve">La valoración es automática una vez sean seleccionados los atributos, la cual será de insumo para la priorización. </t>
        </r>
      </text>
    </comment>
    <comment ref="N2" authorId="0" shapeId="0" xr:uid="{00000000-0006-0000-0F00-000005000000}">
      <text>
        <r>
          <rPr>
            <b/>
            <sz val="9"/>
            <color rgb="FF000000"/>
            <rFont val="Tahoma"/>
            <family val="2"/>
          </rPr>
          <t xml:space="preserve">OAP: </t>
        </r>
        <r>
          <rPr>
            <sz val="9"/>
            <color rgb="FF000000"/>
            <rFont val="Tahoma"/>
            <family val="2"/>
          </rPr>
          <t xml:space="preserve">Material
</t>
        </r>
        <r>
          <rPr>
            <sz val="9"/>
            <color rgb="FF000000"/>
            <rFont val="Tahoma"/>
            <family val="2"/>
          </rPr>
          <t xml:space="preserve">Político
</t>
        </r>
        <r>
          <rPr>
            <sz val="9"/>
            <color rgb="FF000000"/>
            <rFont val="Tahoma"/>
            <family val="2"/>
          </rPr>
          <t xml:space="preserve">Afiliación
</t>
        </r>
        <r>
          <rPr>
            <sz val="9"/>
            <color rgb="FF000000"/>
            <rFont val="Tahoma"/>
            <family val="2"/>
          </rPr>
          <t xml:space="preserve">Información
</t>
        </r>
        <r>
          <rPr>
            <sz val="9"/>
            <color rgb="FF000000"/>
            <rFont val="Tahoma"/>
            <family val="2"/>
          </rPr>
          <t xml:space="preserve">Reputación o simbólico
</t>
        </r>
        <r>
          <rPr>
            <sz val="9"/>
            <color rgb="FF000000"/>
            <rFont val="Tahoma"/>
            <family val="2"/>
          </rPr>
          <t xml:space="preserve">Trascender
</t>
        </r>
      </text>
    </comment>
    <comment ref="O2" authorId="1" shapeId="0" xr:uid="{00000000-0006-0000-0F00-000006000000}">
      <text>
        <r>
          <rPr>
            <b/>
            <sz val="10"/>
            <color rgb="FF000000"/>
            <rFont val="Tahoma"/>
            <family val="2"/>
          </rPr>
          <t>OAP:</t>
        </r>
        <r>
          <rPr>
            <sz val="10"/>
            <color rgb="FF000000"/>
            <rFont val="Tahoma"/>
            <family val="2"/>
          </rPr>
          <t xml:space="preserve">
</t>
        </r>
        <r>
          <rPr>
            <sz val="10"/>
            <color rgb="FF000000"/>
            <rFont val="Calibri"/>
            <family val="2"/>
          </rPr>
          <t xml:space="preserve">Cada interés tiene valor de uno (1) y un actor puede requerir diferentes intereses, por lo cuál se suman los valores (p.e. Intereses políticos, de información y afiliación el valor es tres (3) al ser tres (3) intereses diferentes) </t>
        </r>
      </text>
    </comment>
    <comment ref="P2" authorId="0" shapeId="0" xr:uid="{00000000-0006-0000-0F00-000007000000}">
      <text>
        <r>
          <rPr>
            <b/>
            <sz val="9"/>
            <color rgb="FF000000"/>
            <rFont val="Tahoma"/>
            <family val="2"/>
          </rPr>
          <t>OAP:</t>
        </r>
        <r>
          <rPr>
            <sz val="9"/>
            <color rgb="FF000000"/>
            <rFont val="Tahoma"/>
            <family val="2"/>
          </rPr>
          <t xml:space="preserve">
</t>
        </r>
        <r>
          <rPr>
            <sz val="9"/>
            <color rgb="FF000000"/>
            <rFont val="Tahoma"/>
            <family val="2"/>
          </rPr>
          <t xml:space="preserve">Existen 4 grupos de priorización: 
</t>
        </r>
        <r>
          <rPr>
            <sz val="9"/>
            <color rgb="FF000000"/>
            <rFont val="Tahoma"/>
            <family val="2"/>
          </rPr>
          <t xml:space="preserve">A: Agentes claves
</t>
        </r>
        <r>
          <rPr>
            <sz val="9"/>
            <color rgb="FF000000"/>
            <rFont val="Tahoma"/>
            <family val="2"/>
          </rPr>
          <t xml:space="preserve">B: Agentes que se deben mantener satisfechos.
</t>
        </r>
        <r>
          <rPr>
            <sz val="9"/>
            <color rgb="FF000000"/>
            <rFont val="Tahoma"/>
            <family val="2"/>
          </rPr>
          <t xml:space="preserve">C: Agentes que se deben mantener informados.
</t>
        </r>
        <r>
          <rPr>
            <sz val="9"/>
            <color rgb="FF000000"/>
            <rFont val="Tahoma"/>
            <family val="2"/>
          </rPr>
          <t>D: Agentes que requieren mínimo esfuerzo.</t>
        </r>
      </text>
    </comment>
    <comment ref="Q2" authorId="0" shapeId="0" xr:uid="{00000000-0006-0000-0F00-000008000000}">
      <text>
        <r>
          <rPr>
            <b/>
            <sz val="9"/>
            <color rgb="FF000000"/>
            <rFont val="Tahoma"/>
            <family val="2"/>
          </rPr>
          <t xml:space="preserve">OAP: </t>
        </r>
        <r>
          <rPr>
            <sz val="9"/>
            <color rgb="FF000000"/>
            <rFont val="Tahoma"/>
            <family val="2"/>
          </rPr>
          <t xml:space="preserve">Especifique  los requisitos que engloban la parte interesada. </t>
        </r>
        <r>
          <rPr>
            <b/>
            <sz val="10"/>
            <color rgb="FF000000"/>
            <rFont val="Calibri"/>
            <family val="2"/>
          </rPr>
          <t xml:space="preserve">Requisito: </t>
        </r>
        <r>
          <rPr>
            <sz val="10"/>
            <color rgb="FF000000"/>
            <rFont val="Calibri"/>
            <family val="2"/>
          </rPr>
          <t>son las normatividades, requerimientos o imposiciones para cumplir las diferentes necesidades o expectativas de las partes interesadas, estos requisitos pueden ser de obligatorio cumplimiento.</t>
        </r>
      </text>
    </comment>
    <comment ref="R2" authorId="0" shapeId="0" xr:uid="{00000000-0006-0000-0F00-000009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Necesidad: </t>
        </r>
        <r>
          <rPr>
            <sz val="10"/>
            <color rgb="FF000000"/>
            <rFont val="Calibri"/>
            <family val="2"/>
          </rPr>
          <t xml:space="preserve">todo aquello inherente y que es imposible suprimir frente a los productos, trámites o servicios ofrecidos por la entidad a las partes interesadas, desde la misionalidad propia de la Secretaría.
</t>
        </r>
        <r>
          <rPr>
            <sz val="9"/>
            <color rgb="FF000000"/>
            <rFont val="Tahoma"/>
            <family val="2"/>
          </rPr>
          <t xml:space="preserve">
</t>
        </r>
      </text>
    </comment>
    <comment ref="S2" authorId="0" shapeId="0" xr:uid="{00000000-0006-0000-0F00-00000A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Expectativa: </t>
        </r>
        <r>
          <rPr>
            <sz val="10"/>
            <color rgb="FF000000"/>
            <rFont val="Calibri"/>
            <family val="2"/>
          </rPr>
          <t xml:space="preserve">hace referencia a las circunstancias o experiencias que las partes interesadas esperan de nosotros, es decir, aquello que prevé encontrarse al interactuar con la entidad. Las expectativas son diferentes y dependen de las experiencias que estos hayan tenido bien sea con nosotros o con otras entidades, pero también dependen en gran medida de la reputación institucional.
</t>
        </r>
      </text>
    </comment>
    <comment ref="T2" authorId="0" shapeId="0" xr:uid="{00000000-0006-0000-0F00-00000B000000}">
      <text>
        <r>
          <rPr>
            <b/>
            <sz val="9"/>
            <color rgb="FF000000"/>
            <rFont val="Tahoma"/>
            <family val="2"/>
          </rPr>
          <t xml:space="preserve">OAP: </t>
        </r>
        <r>
          <rPr>
            <sz val="9"/>
            <color rgb="FF000000"/>
            <rFont val="Tahoma"/>
            <family val="2"/>
          </rPr>
          <t xml:space="preserve">Responda la pregunta de si ¿Su proceso satisface todas las necesidades, expectativas?, Marque con una "X". </t>
        </r>
      </text>
    </comment>
    <comment ref="V2" authorId="0" shapeId="0" xr:uid="{00000000-0006-0000-0F00-00000C000000}">
      <text>
        <r>
          <rPr>
            <b/>
            <sz val="9"/>
            <color rgb="FF000000"/>
            <rFont val="Tahoma"/>
            <family val="2"/>
          </rPr>
          <t xml:space="preserve">OAP: </t>
        </r>
        <r>
          <rPr>
            <sz val="9"/>
            <color rgb="FF000000"/>
            <rFont val="Tahoma"/>
            <family val="2"/>
          </rPr>
          <t xml:space="preserve">Si su proceso no satisface las necesidades se debe crear un plan de mejoramiento en SMART para cubrir las necesidades, en cuanto a las expectativas el proceso determina si tiene la capacidad para satisfacerlas, de ser necesario se crea plan de mejoramiento. </t>
        </r>
      </text>
    </comment>
    <comment ref="X2" authorId="0" shapeId="0" xr:uid="{00000000-0006-0000-0F00-00000D000000}">
      <text>
        <r>
          <rPr>
            <b/>
            <sz val="9"/>
            <color rgb="FF000000"/>
            <rFont val="Tahoma"/>
            <family val="2"/>
          </rPr>
          <t xml:space="preserve">OAP: </t>
        </r>
        <r>
          <rPr>
            <sz val="9"/>
            <color rgb="FF000000"/>
            <rFont val="Tahoma"/>
            <family val="2"/>
          </rPr>
          <t xml:space="preserve">Escriba los canales de comunicación que tiene el proceso con la parte interesada.
</t>
        </r>
        <r>
          <rPr>
            <sz val="9"/>
            <color rgb="FF000000"/>
            <rFont val="Tahoma"/>
            <family val="2"/>
          </rPr>
          <t xml:space="preserve">• Página web
</t>
        </r>
        <r>
          <rPr>
            <sz val="9"/>
            <color rgb="FF000000"/>
            <rFont val="Tahoma"/>
            <family val="2"/>
          </rPr>
          <t xml:space="preserve">• Redes sociales
</t>
        </r>
        <r>
          <rPr>
            <sz val="9"/>
            <color rgb="FF000000"/>
            <rFont val="Tahoma"/>
            <family val="2"/>
          </rPr>
          <t xml:space="preserve">• Correos electrónicos
</t>
        </r>
        <r>
          <rPr>
            <sz val="9"/>
            <color rgb="FF000000"/>
            <rFont val="Tahoma"/>
            <family val="2"/>
          </rPr>
          <t xml:space="preserve">• Canal presencial
</t>
        </r>
        <r>
          <rPr>
            <sz val="9"/>
            <color rgb="FF000000"/>
            <rFont val="Tahoma"/>
            <family val="2"/>
          </rPr>
          <t xml:space="preserve">• Canal telefónico
</t>
        </r>
        <r>
          <rPr>
            <sz val="9"/>
            <color rgb="FF000000"/>
            <rFont val="Tahoma"/>
            <family val="2"/>
          </rPr>
          <t xml:space="preserve">• Rendición de cuentas
</t>
        </r>
      </text>
    </comment>
    <comment ref="F3" authorId="1" shapeId="0" xr:uid="{00000000-0006-0000-0F00-00000E000000}">
      <text>
        <r>
          <rPr>
            <b/>
            <sz val="10"/>
            <color rgb="FF000000"/>
            <rFont val="Tahoma"/>
            <family val="2"/>
          </rPr>
          <t>Luis Alejandro Avila Avila:</t>
        </r>
        <r>
          <rPr>
            <sz val="10"/>
            <color rgb="FF000000"/>
            <rFont val="Tahoma"/>
            <family val="2"/>
          </rPr>
          <t xml:space="preserve">
</t>
        </r>
        <r>
          <rPr>
            <sz val="10"/>
            <color rgb="FF000000"/>
            <rFont val="Calibri"/>
            <family val="2"/>
          </rPr>
          <t>Dentro de la segmentación de los grupos de valor, se deberá tener en cuenta la identificación, priorización y agrupación de variables geográficas, demográficas, intrínsecas y de comportamiento. Las áreas deberán dar un paso más allá en el fortalecimiento de la participación incluyente, por lo que dentro de la segmentación de los grupos de valor se deben contemplar los enfoques transversales de: género, poblacional diferencial y territorial participativo.</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Adriana Camila Díaz Vargas</author>
    <author>Luis Alejandro Avila Avila</author>
  </authors>
  <commentList>
    <comment ref="B2" authorId="0" shapeId="0" xr:uid="{00000000-0006-0000-1000-000001000000}">
      <text>
        <r>
          <rPr>
            <b/>
            <sz val="9"/>
            <color rgb="FF000000"/>
            <rFont val="Tahoma"/>
            <family val="2"/>
          </rPr>
          <t xml:space="preserve">OAP: </t>
        </r>
        <r>
          <rPr>
            <sz val="9"/>
            <color rgb="FF000000"/>
            <rFont val="Tahoma"/>
            <family val="2"/>
          </rPr>
          <t xml:space="preserve">Especifique la parte interesada y el tipo: 
</t>
        </r>
        <r>
          <rPr>
            <sz val="9"/>
            <color rgb="FF000000"/>
            <rFont val="Tahoma"/>
            <family val="2"/>
          </rPr>
          <t xml:space="preserve">Interna: Son las partes interesadas que participan en la gestión  del la SJD y hacen parte de la entidad. 
</t>
        </r>
        <r>
          <rPr>
            <sz val="9"/>
            <color rgb="FF000000"/>
            <rFont val="Tahoma"/>
            <family val="2"/>
          </rPr>
          <t>Externa: Son las partes interesadas con quienes se interactúa para el cumplimiento de la misión y funciones de la SJD y no hacen parte de la entidad.</t>
        </r>
      </text>
    </comment>
    <comment ref="K2" authorId="0" shapeId="0" xr:uid="{00000000-0006-0000-1000-000002000000}">
      <text>
        <r>
          <rPr>
            <b/>
            <sz val="9"/>
            <color rgb="FF000000"/>
            <rFont val="Tahoma"/>
            <family val="2"/>
          </rPr>
          <t xml:space="preserve">OAP: </t>
        </r>
        <r>
          <rPr>
            <sz val="9"/>
            <color rgb="FF000000"/>
            <rFont val="Tahoma"/>
            <family val="2"/>
          </rPr>
          <t>Seleccione la casilla donde asignará los atributos. De click en el botón, seleccione los atributos que aplican a la parte interesada.</t>
        </r>
      </text>
    </comment>
    <comment ref="L2" authorId="0" shapeId="0" xr:uid="{00000000-0006-0000-1000-000003000000}">
      <text>
        <r>
          <rPr>
            <b/>
            <sz val="9"/>
            <color rgb="FF000000"/>
            <rFont val="Tahoma"/>
            <family val="2"/>
          </rPr>
          <t xml:space="preserve">OAP: </t>
        </r>
        <r>
          <rPr>
            <sz val="9"/>
            <color rgb="FF000000"/>
            <rFont val="Tahoma"/>
            <family val="2"/>
          </rPr>
          <t>Valoración automática de la influencia según atributos</t>
        </r>
      </text>
    </comment>
    <comment ref="M2" authorId="0" shapeId="0" xr:uid="{00000000-0006-0000-1000-000004000000}">
      <text>
        <r>
          <rPr>
            <b/>
            <sz val="9"/>
            <color rgb="FF000000"/>
            <rFont val="Tahoma"/>
            <family val="2"/>
          </rPr>
          <t xml:space="preserve">OAP: </t>
        </r>
        <r>
          <rPr>
            <sz val="9"/>
            <color rgb="FF000000"/>
            <rFont val="Tahoma"/>
            <family val="2"/>
          </rPr>
          <t xml:space="preserve">La valoración es automática una vez sean seleccionados los atributos, la cual será de insumo para la priorización. </t>
        </r>
      </text>
    </comment>
    <comment ref="N2" authorId="0" shapeId="0" xr:uid="{00000000-0006-0000-1000-000005000000}">
      <text>
        <r>
          <rPr>
            <b/>
            <sz val="9"/>
            <color rgb="FF000000"/>
            <rFont val="Tahoma"/>
            <family val="2"/>
          </rPr>
          <t xml:space="preserve">OAP: </t>
        </r>
        <r>
          <rPr>
            <sz val="9"/>
            <color rgb="FF000000"/>
            <rFont val="Tahoma"/>
            <family val="2"/>
          </rPr>
          <t xml:space="preserve">Material
</t>
        </r>
        <r>
          <rPr>
            <sz val="9"/>
            <color rgb="FF000000"/>
            <rFont val="Tahoma"/>
            <family val="2"/>
          </rPr>
          <t xml:space="preserve">Político
</t>
        </r>
        <r>
          <rPr>
            <sz val="9"/>
            <color rgb="FF000000"/>
            <rFont val="Tahoma"/>
            <family val="2"/>
          </rPr>
          <t xml:space="preserve">Afiliación
</t>
        </r>
        <r>
          <rPr>
            <sz val="9"/>
            <color rgb="FF000000"/>
            <rFont val="Tahoma"/>
            <family val="2"/>
          </rPr>
          <t xml:space="preserve">Información
</t>
        </r>
        <r>
          <rPr>
            <sz val="9"/>
            <color rgb="FF000000"/>
            <rFont val="Tahoma"/>
            <family val="2"/>
          </rPr>
          <t xml:space="preserve">Reputación o simbólico
</t>
        </r>
        <r>
          <rPr>
            <sz val="9"/>
            <color rgb="FF000000"/>
            <rFont val="Tahoma"/>
            <family val="2"/>
          </rPr>
          <t xml:space="preserve">Trascender
</t>
        </r>
      </text>
    </comment>
    <comment ref="O2" authorId="1" shapeId="0" xr:uid="{00000000-0006-0000-1000-000006000000}">
      <text>
        <r>
          <rPr>
            <b/>
            <sz val="10"/>
            <color rgb="FF000000"/>
            <rFont val="Tahoma"/>
            <family val="2"/>
          </rPr>
          <t>OAP:</t>
        </r>
        <r>
          <rPr>
            <sz val="10"/>
            <color rgb="FF000000"/>
            <rFont val="Tahoma"/>
            <family val="2"/>
          </rPr>
          <t xml:space="preserve">
</t>
        </r>
        <r>
          <rPr>
            <sz val="10"/>
            <color rgb="FF000000"/>
            <rFont val="Calibri"/>
            <family val="2"/>
          </rPr>
          <t xml:space="preserve">Cada interés tiene valor de uno (1) y un actor puede requerir diferentes intereses, por lo cuál se suman los valores (p.e. Intereses políticos, de información y afiliación el valor es tres (3) al ser tres (3) intereses diferentes) </t>
        </r>
      </text>
    </comment>
    <comment ref="P2" authorId="0" shapeId="0" xr:uid="{00000000-0006-0000-1000-000007000000}">
      <text>
        <r>
          <rPr>
            <b/>
            <sz val="9"/>
            <color rgb="FF000000"/>
            <rFont val="Tahoma"/>
            <family val="2"/>
          </rPr>
          <t>OAP:</t>
        </r>
        <r>
          <rPr>
            <sz val="9"/>
            <color rgb="FF000000"/>
            <rFont val="Tahoma"/>
            <family val="2"/>
          </rPr>
          <t xml:space="preserve">
</t>
        </r>
        <r>
          <rPr>
            <sz val="9"/>
            <color rgb="FF000000"/>
            <rFont val="Tahoma"/>
            <family val="2"/>
          </rPr>
          <t xml:space="preserve">Existen 4 grupos de priorización: 
</t>
        </r>
        <r>
          <rPr>
            <sz val="9"/>
            <color rgb="FF000000"/>
            <rFont val="Tahoma"/>
            <family val="2"/>
          </rPr>
          <t xml:space="preserve">A: Agentes claves
</t>
        </r>
        <r>
          <rPr>
            <sz val="9"/>
            <color rgb="FF000000"/>
            <rFont val="Tahoma"/>
            <family val="2"/>
          </rPr>
          <t xml:space="preserve">B: Agentes que se deben mantener satisfechos.
</t>
        </r>
        <r>
          <rPr>
            <sz val="9"/>
            <color rgb="FF000000"/>
            <rFont val="Tahoma"/>
            <family val="2"/>
          </rPr>
          <t xml:space="preserve">C: Agentes que se deben mantener informados.
</t>
        </r>
        <r>
          <rPr>
            <sz val="9"/>
            <color rgb="FF000000"/>
            <rFont val="Tahoma"/>
            <family val="2"/>
          </rPr>
          <t>D: Agentes que requieren mínimo esfuerzo.</t>
        </r>
      </text>
    </comment>
    <comment ref="Q2" authorId="0" shapeId="0" xr:uid="{00000000-0006-0000-1000-000008000000}">
      <text>
        <r>
          <rPr>
            <b/>
            <sz val="9"/>
            <color rgb="FF000000"/>
            <rFont val="Tahoma"/>
            <family val="2"/>
          </rPr>
          <t xml:space="preserve">OAP: </t>
        </r>
        <r>
          <rPr>
            <sz val="9"/>
            <color rgb="FF000000"/>
            <rFont val="Tahoma"/>
            <family val="2"/>
          </rPr>
          <t xml:space="preserve">Especifique  los requisitos que engloban la parte interesada. </t>
        </r>
        <r>
          <rPr>
            <b/>
            <sz val="10"/>
            <color rgb="FF000000"/>
            <rFont val="Calibri"/>
            <family val="2"/>
          </rPr>
          <t xml:space="preserve">Requisito: </t>
        </r>
        <r>
          <rPr>
            <sz val="10"/>
            <color rgb="FF000000"/>
            <rFont val="Calibri"/>
            <family val="2"/>
          </rPr>
          <t>son las normatividades, requerimientos o imposiciones para cumplir las diferentes necesidades o expectativas de las partes interesadas, estos requisitos pueden ser de obligatorio cumplimiento.</t>
        </r>
      </text>
    </comment>
    <comment ref="R2" authorId="0" shapeId="0" xr:uid="{00000000-0006-0000-1000-000009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Necesidad: </t>
        </r>
        <r>
          <rPr>
            <sz val="10"/>
            <color rgb="FF000000"/>
            <rFont val="Calibri"/>
            <family val="2"/>
          </rPr>
          <t xml:space="preserve">todo aquello inherente y que es imposible suprimir frente a los productos, trámites o servicios ofrecidos por la entidad a las partes interesadas, desde la misionalidad propia de la Secretaría.
</t>
        </r>
        <r>
          <rPr>
            <sz val="9"/>
            <color rgb="FF000000"/>
            <rFont val="Tahoma"/>
            <family val="2"/>
          </rPr>
          <t xml:space="preserve">
</t>
        </r>
      </text>
    </comment>
    <comment ref="S2" authorId="0" shapeId="0" xr:uid="{00000000-0006-0000-1000-00000A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Expectativa: </t>
        </r>
        <r>
          <rPr>
            <sz val="10"/>
            <color rgb="FF000000"/>
            <rFont val="Calibri"/>
            <family val="2"/>
          </rPr>
          <t xml:space="preserve">hace referencia a las circunstancias o experiencias que las partes interesadas esperan de nosotros, es decir, aquello que prevé encontrarse al interactuar con la entidad. Las expectativas son diferentes y dependen de las experiencias que estos hayan tenido bien sea con nosotros o con otras entidades, pero también dependen en gran medida de la reputación institucional.
</t>
        </r>
      </text>
    </comment>
    <comment ref="T2" authorId="0" shapeId="0" xr:uid="{00000000-0006-0000-1000-00000B000000}">
      <text>
        <r>
          <rPr>
            <b/>
            <sz val="9"/>
            <color rgb="FF000000"/>
            <rFont val="Tahoma"/>
            <family val="2"/>
          </rPr>
          <t xml:space="preserve">OAP: </t>
        </r>
        <r>
          <rPr>
            <sz val="9"/>
            <color rgb="FF000000"/>
            <rFont val="Tahoma"/>
            <family val="2"/>
          </rPr>
          <t xml:space="preserve">Responda la pregunta de si ¿Su proceso satisface todas las necesidades, expectativas?, Marque con una "X". </t>
        </r>
      </text>
    </comment>
    <comment ref="V2" authorId="0" shapeId="0" xr:uid="{00000000-0006-0000-1000-00000C000000}">
      <text>
        <r>
          <rPr>
            <b/>
            <sz val="9"/>
            <color rgb="FF000000"/>
            <rFont val="Tahoma"/>
            <family val="2"/>
          </rPr>
          <t xml:space="preserve">OAP: </t>
        </r>
        <r>
          <rPr>
            <sz val="9"/>
            <color rgb="FF000000"/>
            <rFont val="Tahoma"/>
            <family val="2"/>
          </rPr>
          <t xml:space="preserve">Si su proceso no satisface las necesidades se debe crear un plan de mejoramiento en SMART para cubrir las necesidades, en cuanto a las expectativas el proceso determina si tiene la capacidad para satisfacerlas, de ser necesario se crea plan de mejoramiento. </t>
        </r>
      </text>
    </comment>
    <comment ref="X2" authorId="0" shapeId="0" xr:uid="{00000000-0006-0000-1000-00000D000000}">
      <text>
        <r>
          <rPr>
            <b/>
            <sz val="9"/>
            <color rgb="FF000000"/>
            <rFont val="Tahoma"/>
            <family val="2"/>
          </rPr>
          <t xml:space="preserve">OAP: </t>
        </r>
        <r>
          <rPr>
            <sz val="9"/>
            <color rgb="FF000000"/>
            <rFont val="Tahoma"/>
            <family val="2"/>
          </rPr>
          <t xml:space="preserve">Escriba los canales de comunicación que tiene el proceso con la parte interesada.
</t>
        </r>
        <r>
          <rPr>
            <sz val="9"/>
            <color rgb="FF000000"/>
            <rFont val="Tahoma"/>
            <family val="2"/>
          </rPr>
          <t xml:space="preserve">• Página web
</t>
        </r>
        <r>
          <rPr>
            <sz val="9"/>
            <color rgb="FF000000"/>
            <rFont val="Tahoma"/>
            <family val="2"/>
          </rPr>
          <t xml:space="preserve">• Redes sociales
</t>
        </r>
        <r>
          <rPr>
            <sz val="9"/>
            <color rgb="FF000000"/>
            <rFont val="Tahoma"/>
            <family val="2"/>
          </rPr>
          <t xml:space="preserve">• Correos electrónicos
</t>
        </r>
        <r>
          <rPr>
            <sz val="9"/>
            <color rgb="FF000000"/>
            <rFont val="Tahoma"/>
            <family val="2"/>
          </rPr>
          <t xml:space="preserve">• Canal presencial
</t>
        </r>
        <r>
          <rPr>
            <sz val="9"/>
            <color rgb="FF000000"/>
            <rFont val="Tahoma"/>
            <family val="2"/>
          </rPr>
          <t xml:space="preserve">• Canal telefónico
</t>
        </r>
        <r>
          <rPr>
            <sz val="9"/>
            <color rgb="FF000000"/>
            <rFont val="Tahoma"/>
            <family val="2"/>
          </rPr>
          <t xml:space="preserve">• Rendición de cuentas
</t>
        </r>
      </text>
    </comment>
    <comment ref="F3" authorId="1" shapeId="0" xr:uid="{00000000-0006-0000-1000-00000E000000}">
      <text>
        <r>
          <rPr>
            <b/>
            <sz val="10"/>
            <color rgb="FF000000"/>
            <rFont val="Tahoma"/>
            <family val="2"/>
          </rPr>
          <t>Luis Alejandro Avila Avila:</t>
        </r>
        <r>
          <rPr>
            <sz val="10"/>
            <color rgb="FF000000"/>
            <rFont val="Tahoma"/>
            <family val="2"/>
          </rPr>
          <t xml:space="preserve">
</t>
        </r>
        <r>
          <rPr>
            <sz val="10"/>
            <color rgb="FF000000"/>
            <rFont val="Calibri"/>
            <family val="2"/>
            <scheme val="minor"/>
          </rPr>
          <t>Dentro de la segmentación de los grupos de valor, se deberá tener en cuenta la identificación, priorización y agrupación de variables geográficas, demográficas, intrínsecas y de comportamiento.</t>
        </r>
        <r>
          <rPr>
            <sz val="10"/>
            <color rgb="FF000000"/>
            <rFont val="Calibri"/>
            <family val="2"/>
            <scheme val="minor"/>
          </rPr>
          <t xml:space="preserve"> </t>
        </r>
        <r>
          <rPr>
            <sz val="10"/>
            <color rgb="FF000000"/>
            <rFont val="Calibri"/>
            <family val="2"/>
            <scheme val="minor"/>
          </rPr>
          <t>Las áreas deberán dar un paso más allá en el fortalecimiento de la participación incluyente, por lo que dentro de la segmentación de los grupos de valor se deben contemplar los enfoques transversales de: género, poblacional diferencial y territorial participativo.</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Adriana Camila Díaz Vargas</author>
    <author>Luis Alejandro Avila Avila</author>
  </authors>
  <commentList>
    <comment ref="B2" authorId="0" shapeId="0" xr:uid="{00000000-0006-0000-1100-000001000000}">
      <text>
        <r>
          <rPr>
            <b/>
            <sz val="9"/>
            <color rgb="FF000000"/>
            <rFont val="Tahoma"/>
            <family val="2"/>
          </rPr>
          <t xml:space="preserve">OAP: </t>
        </r>
        <r>
          <rPr>
            <sz val="9"/>
            <color rgb="FF000000"/>
            <rFont val="Tahoma"/>
            <family val="2"/>
          </rPr>
          <t xml:space="preserve">Especifique la parte interesada y el tipo: 
</t>
        </r>
        <r>
          <rPr>
            <sz val="9"/>
            <color rgb="FF000000"/>
            <rFont val="Tahoma"/>
            <family val="2"/>
          </rPr>
          <t xml:space="preserve">Interna: Son las partes interesadas que participan en la gestión  del la SJD y hacen parte de la entidad. 
</t>
        </r>
        <r>
          <rPr>
            <sz val="9"/>
            <color rgb="FF000000"/>
            <rFont val="Tahoma"/>
            <family val="2"/>
          </rPr>
          <t>Externa: Son las partes interesadas con quienes se interactúa para el cumplimiento de la misión y funciones de la SJD y no hacen parte de la entidad.</t>
        </r>
      </text>
    </comment>
    <comment ref="K2" authorId="0" shapeId="0" xr:uid="{00000000-0006-0000-1100-000002000000}">
      <text>
        <r>
          <rPr>
            <b/>
            <sz val="9"/>
            <color rgb="FF000000"/>
            <rFont val="Tahoma"/>
            <family val="2"/>
          </rPr>
          <t xml:space="preserve">OAP: </t>
        </r>
        <r>
          <rPr>
            <sz val="9"/>
            <color rgb="FF000000"/>
            <rFont val="Tahoma"/>
            <family val="2"/>
          </rPr>
          <t>Seleccione la casilla donde asignará los atributos. De click en el botón, seleccione los atributos que aplican a la parte interesada.</t>
        </r>
      </text>
    </comment>
    <comment ref="L2" authorId="0" shapeId="0" xr:uid="{00000000-0006-0000-1100-000003000000}">
      <text>
        <r>
          <rPr>
            <b/>
            <sz val="9"/>
            <color rgb="FF000000"/>
            <rFont val="Tahoma"/>
            <family val="2"/>
          </rPr>
          <t xml:space="preserve">OAP: </t>
        </r>
        <r>
          <rPr>
            <sz val="9"/>
            <color rgb="FF000000"/>
            <rFont val="Tahoma"/>
            <family val="2"/>
          </rPr>
          <t>Valoración automática de la influencia según atributos</t>
        </r>
      </text>
    </comment>
    <comment ref="M2" authorId="0" shapeId="0" xr:uid="{00000000-0006-0000-1100-000004000000}">
      <text>
        <r>
          <rPr>
            <b/>
            <sz val="9"/>
            <color rgb="FF000000"/>
            <rFont val="Tahoma"/>
            <family val="2"/>
          </rPr>
          <t xml:space="preserve">OAP: </t>
        </r>
        <r>
          <rPr>
            <sz val="9"/>
            <color rgb="FF000000"/>
            <rFont val="Tahoma"/>
            <family val="2"/>
          </rPr>
          <t xml:space="preserve">La valoración es automática una vez sean seleccionados los atributos, la cual será de insumo para la priorización. </t>
        </r>
      </text>
    </comment>
    <comment ref="N2" authorId="0" shapeId="0" xr:uid="{00000000-0006-0000-1100-000005000000}">
      <text>
        <r>
          <rPr>
            <b/>
            <sz val="9"/>
            <color rgb="FF000000"/>
            <rFont val="Tahoma"/>
            <family val="2"/>
          </rPr>
          <t xml:space="preserve">OAP: </t>
        </r>
        <r>
          <rPr>
            <sz val="9"/>
            <color rgb="FF000000"/>
            <rFont val="Tahoma"/>
            <family val="2"/>
          </rPr>
          <t xml:space="preserve">Material
</t>
        </r>
        <r>
          <rPr>
            <sz val="9"/>
            <color rgb="FF000000"/>
            <rFont val="Tahoma"/>
            <family val="2"/>
          </rPr>
          <t xml:space="preserve">Político
</t>
        </r>
        <r>
          <rPr>
            <sz val="9"/>
            <color rgb="FF000000"/>
            <rFont val="Tahoma"/>
            <family val="2"/>
          </rPr>
          <t xml:space="preserve">Afiliación
</t>
        </r>
        <r>
          <rPr>
            <sz val="9"/>
            <color rgb="FF000000"/>
            <rFont val="Tahoma"/>
            <family val="2"/>
          </rPr>
          <t xml:space="preserve">Información
</t>
        </r>
        <r>
          <rPr>
            <sz val="9"/>
            <color rgb="FF000000"/>
            <rFont val="Tahoma"/>
            <family val="2"/>
          </rPr>
          <t xml:space="preserve">Reputación o simbólico
</t>
        </r>
        <r>
          <rPr>
            <sz val="9"/>
            <color rgb="FF000000"/>
            <rFont val="Tahoma"/>
            <family val="2"/>
          </rPr>
          <t xml:space="preserve">Trascender
</t>
        </r>
      </text>
    </comment>
    <comment ref="O2" authorId="1" shapeId="0" xr:uid="{00000000-0006-0000-1100-000006000000}">
      <text>
        <r>
          <rPr>
            <b/>
            <sz val="10"/>
            <color rgb="FF000000"/>
            <rFont val="Tahoma"/>
            <family val="2"/>
          </rPr>
          <t>OAP:</t>
        </r>
        <r>
          <rPr>
            <sz val="10"/>
            <color rgb="FF000000"/>
            <rFont val="Tahoma"/>
            <family val="2"/>
          </rPr>
          <t xml:space="preserve">
</t>
        </r>
        <r>
          <rPr>
            <sz val="10"/>
            <color rgb="FF000000"/>
            <rFont val="Calibri"/>
            <family val="2"/>
          </rPr>
          <t xml:space="preserve">Cada interés tiene valor de uno (1) y un actor puede requerir diferentes intereses, por lo cuál se suman los valores (p.e. Intereses políticos, de información y afiliación el valor es tres (3) al ser tres (3) intereses diferentes) </t>
        </r>
      </text>
    </comment>
    <comment ref="P2" authorId="0" shapeId="0" xr:uid="{00000000-0006-0000-1100-000007000000}">
      <text>
        <r>
          <rPr>
            <b/>
            <sz val="9"/>
            <color rgb="FF000000"/>
            <rFont val="Tahoma"/>
            <family val="2"/>
          </rPr>
          <t>OAP:</t>
        </r>
        <r>
          <rPr>
            <sz val="9"/>
            <color rgb="FF000000"/>
            <rFont val="Tahoma"/>
            <family val="2"/>
          </rPr>
          <t xml:space="preserve">
</t>
        </r>
        <r>
          <rPr>
            <sz val="9"/>
            <color rgb="FF000000"/>
            <rFont val="Tahoma"/>
            <family val="2"/>
          </rPr>
          <t xml:space="preserve">Existen 4 grupos de priorización: 
</t>
        </r>
        <r>
          <rPr>
            <sz val="9"/>
            <color rgb="FF000000"/>
            <rFont val="Tahoma"/>
            <family val="2"/>
          </rPr>
          <t xml:space="preserve">A: Agentes claves
</t>
        </r>
        <r>
          <rPr>
            <sz val="9"/>
            <color rgb="FF000000"/>
            <rFont val="Tahoma"/>
            <family val="2"/>
          </rPr>
          <t xml:space="preserve">B: Agentes que se deben mantener satisfechos.
</t>
        </r>
        <r>
          <rPr>
            <sz val="9"/>
            <color rgb="FF000000"/>
            <rFont val="Tahoma"/>
            <family val="2"/>
          </rPr>
          <t xml:space="preserve">C: Agentes que se deben mantener informados.
</t>
        </r>
        <r>
          <rPr>
            <sz val="9"/>
            <color rgb="FF000000"/>
            <rFont val="Tahoma"/>
            <family val="2"/>
          </rPr>
          <t>D: Agentes que requieren mínimo esfuerzo.</t>
        </r>
      </text>
    </comment>
    <comment ref="Q2" authorId="0" shapeId="0" xr:uid="{00000000-0006-0000-1100-000008000000}">
      <text>
        <r>
          <rPr>
            <b/>
            <sz val="9"/>
            <color rgb="FF000000"/>
            <rFont val="Tahoma"/>
            <family val="2"/>
          </rPr>
          <t xml:space="preserve">OAP: </t>
        </r>
        <r>
          <rPr>
            <sz val="9"/>
            <color rgb="FF000000"/>
            <rFont val="Tahoma"/>
            <family val="2"/>
          </rPr>
          <t xml:space="preserve">Especifique  los requisitos que engloban la parte interesada. </t>
        </r>
        <r>
          <rPr>
            <b/>
            <sz val="10"/>
            <color rgb="FF000000"/>
            <rFont val="Calibri"/>
            <family val="2"/>
          </rPr>
          <t xml:space="preserve">Requisito: </t>
        </r>
        <r>
          <rPr>
            <sz val="10"/>
            <color rgb="FF000000"/>
            <rFont val="Calibri"/>
            <family val="2"/>
          </rPr>
          <t>son las normatividades, requerimientos o imposiciones para cumplir las diferentes necesidades o expectativas de las partes interesadas, estos requisitos pueden ser de obligatorio cumplimiento.</t>
        </r>
      </text>
    </comment>
    <comment ref="R2" authorId="0" shapeId="0" xr:uid="{00000000-0006-0000-1100-000009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Necesidad: </t>
        </r>
        <r>
          <rPr>
            <sz val="10"/>
            <color rgb="FF000000"/>
            <rFont val="Calibri"/>
            <family val="2"/>
          </rPr>
          <t xml:space="preserve">todo aquello inherente y que es imposible suprimir frente a los productos, trámites o servicios ofrecidos por la entidad a las partes interesadas, desde la misionalidad propia de la Secretaría.
</t>
        </r>
        <r>
          <rPr>
            <sz val="9"/>
            <color rgb="FF000000"/>
            <rFont val="Tahoma"/>
            <family val="2"/>
          </rPr>
          <t xml:space="preserve">
</t>
        </r>
      </text>
    </comment>
    <comment ref="S2" authorId="0" shapeId="0" xr:uid="{00000000-0006-0000-1100-00000A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Expectativa: </t>
        </r>
        <r>
          <rPr>
            <sz val="10"/>
            <color rgb="FF000000"/>
            <rFont val="Calibri"/>
            <family val="2"/>
          </rPr>
          <t xml:space="preserve">hace referencia a las circunstancias o experiencias que las partes interesadas esperan de nosotros, es decir, aquello que prevé encontrarse al interactuar con la entidad. Las expectativas son diferentes y dependen de las experiencias que estos hayan tenido bien sea con nosotros o con otras entidades, pero también dependen en gran medida de la reputación institucional.
</t>
        </r>
      </text>
    </comment>
    <comment ref="T2" authorId="0" shapeId="0" xr:uid="{00000000-0006-0000-1100-00000B000000}">
      <text>
        <r>
          <rPr>
            <b/>
            <sz val="9"/>
            <color rgb="FF000000"/>
            <rFont val="Tahoma"/>
            <family val="2"/>
          </rPr>
          <t xml:space="preserve">OAP: </t>
        </r>
        <r>
          <rPr>
            <sz val="9"/>
            <color rgb="FF000000"/>
            <rFont val="Tahoma"/>
            <family val="2"/>
          </rPr>
          <t xml:space="preserve">Responda la pregunta de si ¿Su proceso satisface todas las necesidades, expectativas?, Marque con una "X". </t>
        </r>
      </text>
    </comment>
    <comment ref="V2" authorId="0" shapeId="0" xr:uid="{00000000-0006-0000-1100-00000C000000}">
      <text>
        <r>
          <rPr>
            <b/>
            <sz val="9"/>
            <color rgb="FF000000"/>
            <rFont val="Tahoma"/>
            <family val="2"/>
          </rPr>
          <t xml:space="preserve">OAP: </t>
        </r>
        <r>
          <rPr>
            <sz val="9"/>
            <color rgb="FF000000"/>
            <rFont val="Tahoma"/>
            <family val="2"/>
          </rPr>
          <t xml:space="preserve">Si su proceso no satisface las necesidades se debe crear un plan de mejoramiento en SMART para cubrir las necesidades, en cuanto a las expectativas el proceso determina si tiene la capacidad para satisfacerlas, de ser necesario se crea plan de mejoramiento. </t>
        </r>
      </text>
    </comment>
    <comment ref="X2" authorId="0" shapeId="0" xr:uid="{00000000-0006-0000-1100-00000D000000}">
      <text>
        <r>
          <rPr>
            <b/>
            <sz val="9"/>
            <color rgb="FF000000"/>
            <rFont val="Tahoma"/>
            <family val="2"/>
          </rPr>
          <t xml:space="preserve">OAP: </t>
        </r>
        <r>
          <rPr>
            <sz val="9"/>
            <color rgb="FF000000"/>
            <rFont val="Tahoma"/>
            <family val="2"/>
          </rPr>
          <t xml:space="preserve">Escriba los canales de comunicación que tiene el proceso con la parte interesada.
</t>
        </r>
        <r>
          <rPr>
            <sz val="9"/>
            <color rgb="FF000000"/>
            <rFont val="Tahoma"/>
            <family val="2"/>
          </rPr>
          <t xml:space="preserve">• Página web
</t>
        </r>
        <r>
          <rPr>
            <sz val="9"/>
            <color rgb="FF000000"/>
            <rFont val="Tahoma"/>
            <family val="2"/>
          </rPr>
          <t xml:space="preserve">• Redes sociales
</t>
        </r>
        <r>
          <rPr>
            <sz val="9"/>
            <color rgb="FF000000"/>
            <rFont val="Tahoma"/>
            <family val="2"/>
          </rPr>
          <t xml:space="preserve">• Correos electrónicos
</t>
        </r>
        <r>
          <rPr>
            <sz val="9"/>
            <color rgb="FF000000"/>
            <rFont val="Tahoma"/>
            <family val="2"/>
          </rPr>
          <t xml:space="preserve">• Canal presencial
</t>
        </r>
        <r>
          <rPr>
            <sz val="9"/>
            <color rgb="FF000000"/>
            <rFont val="Tahoma"/>
            <family val="2"/>
          </rPr>
          <t xml:space="preserve">• Canal telefónico
</t>
        </r>
        <r>
          <rPr>
            <sz val="9"/>
            <color rgb="FF000000"/>
            <rFont val="Tahoma"/>
            <family val="2"/>
          </rPr>
          <t xml:space="preserve">• Rendición de cuentas
</t>
        </r>
      </text>
    </comment>
    <comment ref="F3" authorId="1" shapeId="0" xr:uid="{00000000-0006-0000-1100-00000E000000}">
      <text>
        <r>
          <rPr>
            <b/>
            <sz val="10"/>
            <color rgb="FF000000"/>
            <rFont val="Tahoma"/>
            <family val="2"/>
          </rPr>
          <t>Luis Alejandro Avila Avila:</t>
        </r>
        <r>
          <rPr>
            <sz val="10"/>
            <color rgb="FF000000"/>
            <rFont val="Tahoma"/>
            <family val="2"/>
          </rPr>
          <t xml:space="preserve">
</t>
        </r>
        <r>
          <rPr>
            <sz val="10"/>
            <color rgb="FF000000"/>
            <rFont val="Calibri"/>
            <family val="2"/>
            <scheme val="minor"/>
          </rPr>
          <t>Dentro de la segmentación de los grupos de valor, se deberá tener en cuenta la identificación, priorización y agrupación de variables geográficas, demográficas, intrínsecas y de comportamiento.</t>
        </r>
        <r>
          <rPr>
            <sz val="10"/>
            <color rgb="FF000000"/>
            <rFont val="Calibri"/>
            <family val="2"/>
            <scheme val="minor"/>
          </rPr>
          <t xml:space="preserve"> </t>
        </r>
        <r>
          <rPr>
            <sz val="10"/>
            <color rgb="FF000000"/>
            <rFont val="Calibri"/>
            <family val="2"/>
            <scheme val="minor"/>
          </rPr>
          <t>Las áreas deberán dar un paso más allá en el fortalecimiento de la participación incluyente, por lo que dentro de la segmentación de los grupos de valor se deben contemplar los enfoques transversales de: género, poblacional diferencial y territorial participativo.</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Adriana Camila Díaz Vargas</author>
    <author>Luis Alejandro Avila Avila</author>
  </authors>
  <commentList>
    <comment ref="B2" authorId="0" shapeId="0" xr:uid="{00000000-0006-0000-1200-000001000000}">
      <text>
        <r>
          <rPr>
            <b/>
            <sz val="9"/>
            <color rgb="FF000000"/>
            <rFont val="Tahoma"/>
            <family val="2"/>
          </rPr>
          <t xml:space="preserve">OAP: </t>
        </r>
        <r>
          <rPr>
            <sz val="9"/>
            <color rgb="FF000000"/>
            <rFont val="Tahoma"/>
            <family val="2"/>
          </rPr>
          <t xml:space="preserve">Especifique la parte interesada y el tipo: 
</t>
        </r>
        <r>
          <rPr>
            <sz val="9"/>
            <color rgb="FF000000"/>
            <rFont val="Tahoma"/>
            <family val="2"/>
          </rPr>
          <t xml:space="preserve">Interna: Son las partes interesadas que participan en la gestión  del la SJD y hacen parte de la entidad. 
</t>
        </r>
        <r>
          <rPr>
            <sz val="9"/>
            <color rgb="FF000000"/>
            <rFont val="Tahoma"/>
            <family val="2"/>
          </rPr>
          <t>Externa: Son las partes interesadas con quienes se interactúa para el cumplimiento de la misión y funciones de la SJD y no hacen parte de la entidad.</t>
        </r>
      </text>
    </comment>
    <comment ref="K2" authorId="0" shapeId="0" xr:uid="{00000000-0006-0000-1200-000002000000}">
      <text>
        <r>
          <rPr>
            <b/>
            <sz val="9"/>
            <color rgb="FF000000"/>
            <rFont val="Tahoma"/>
            <family val="2"/>
          </rPr>
          <t xml:space="preserve">OAP: </t>
        </r>
        <r>
          <rPr>
            <sz val="9"/>
            <color rgb="FF000000"/>
            <rFont val="Tahoma"/>
            <family val="2"/>
          </rPr>
          <t>Seleccione la casilla donde asignará los atributos. De click en el botón, seleccione los atributos que aplican a la parte interesada.</t>
        </r>
      </text>
    </comment>
    <comment ref="L2" authorId="0" shapeId="0" xr:uid="{00000000-0006-0000-1200-000003000000}">
      <text>
        <r>
          <rPr>
            <b/>
            <sz val="9"/>
            <color rgb="FF000000"/>
            <rFont val="Tahoma"/>
            <family val="2"/>
          </rPr>
          <t xml:space="preserve">OAP: </t>
        </r>
        <r>
          <rPr>
            <sz val="9"/>
            <color rgb="FF000000"/>
            <rFont val="Tahoma"/>
            <family val="2"/>
          </rPr>
          <t>Valoración automática de la influencia según atributos</t>
        </r>
      </text>
    </comment>
    <comment ref="M2" authorId="0" shapeId="0" xr:uid="{00000000-0006-0000-1200-000004000000}">
      <text>
        <r>
          <rPr>
            <b/>
            <sz val="9"/>
            <color rgb="FF000000"/>
            <rFont val="Tahoma"/>
            <family val="2"/>
          </rPr>
          <t xml:space="preserve">OAP: </t>
        </r>
        <r>
          <rPr>
            <sz val="9"/>
            <color rgb="FF000000"/>
            <rFont val="Tahoma"/>
            <family val="2"/>
          </rPr>
          <t xml:space="preserve">La valoración es automática una vez sean seleccionados los atributos, la cual será de insumo para la priorización. </t>
        </r>
      </text>
    </comment>
    <comment ref="N2" authorId="0" shapeId="0" xr:uid="{00000000-0006-0000-1200-000005000000}">
      <text>
        <r>
          <rPr>
            <b/>
            <sz val="9"/>
            <color rgb="FF000000"/>
            <rFont val="Tahoma"/>
            <family val="2"/>
          </rPr>
          <t xml:space="preserve">OAP: </t>
        </r>
        <r>
          <rPr>
            <sz val="9"/>
            <color rgb="FF000000"/>
            <rFont val="Tahoma"/>
            <family val="2"/>
          </rPr>
          <t xml:space="preserve">Material
</t>
        </r>
        <r>
          <rPr>
            <sz val="9"/>
            <color rgb="FF000000"/>
            <rFont val="Tahoma"/>
            <family val="2"/>
          </rPr>
          <t xml:space="preserve">Político
</t>
        </r>
        <r>
          <rPr>
            <sz val="9"/>
            <color rgb="FF000000"/>
            <rFont val="Tahoma"/>
            <family val="2"/>
          </rPr>
          <t xml:space="preserve">Afiliación
</t>
        </r>
        <r>
          <rPr>
            <sz val="9"/>
            <color rgb="FF000000"/>
            <rFont val="Tahoma"/>
            <family val="2"/>
          </rPr>
          <t xml:space="preserve">Información
</t>
        </r>
        <r>
          <rPr>
            <sz val="9"/>
            <color rgb="FF000000"/>
            <rFont val="Tahoma"/>
            <family val="2"/>
          </rPr>
          <t xml:space="preserve">Reputación o simbólico
</t>
        </r>
        <r>
          <rPr>
            <sz val="9"/>
            <color rgb="FF000000"/>
            <rFont val="Tahoma"/>
            <family val="2"/>
          </rPr>
          <t xml:space="preserve">Trascender
</t>
        </r>
      </text>
    </comment>
    <comment ref="O2" authorId="1" shapeId="0" xr:uid="{00000000-0006-0000-1200-000006000000}">
      <text>
        <r>
          <rPr>
            <b/>
            <sz val="10"/>
            <color rgb="FF000000"/>
            <rFont val="Tahoma"/>
            <family val="2"/>
          </rPr>
          <t>OAP:</t>
        </r>
        <r>
          <rPr>
            <sz val="10"/>
            <color rgb="FF000000"/>
            <rFont val="Tahoma"/>
            <family val="2"/>
          </rPr>
          <t xml:space="preserve">
</t>
        </r>
        <r>
          <rPr>
            <sz val="10"/>
            <color rgb="FF000000"/>
            <rFont val="Calibri"/>
            <family val="2"/>
          </rPr>
          <t xml:space="preserve">Cada interés tiene valor de uno (1) y un actor puede requerir diferentes intereses, por lo cuál se suman los valores (p.e. Intereses políticos, de información y afiliación el valor es tres (3) al ser tres (3) intereses diferentes) </t>
        </r>
      </text>
    </comment>
    <comment ref="P2" authorId="0" shapeId="0" xr:uid="{00000000-0006-0000-1200-000007000000}">
      <text>
        <r>
          <rPr>
            <b/>
            <sz val="9"/>
            <color rgb="FF000000"/>
            <rFont val="Tahoma"/>
            <family val="2"/>
          </rPr>
          <t>OAP:</t>
        </r>
        <r>
          <rPr>
            <sz val="9"/>
            <color rgb="FF000000"/>
            <rFont val="Tahoma"/>
            <family val="2"/>
          </rPr>
          <t xml:space="preserve">
</t>
        </r>
        <r>
          <rPr>
            <sz val="9"/>
            <color rgb="FF000000"/>
            <rFont val="Tahoma"/>
            <family val="2"/>
          </rPr>
          <t xml:space="preserve">Existen 4 grupos de priorización: 
</t>
        </r>
        <r>
          <rPr>
            <sz val="9"/>
            <color rgb="FF000000"/>
            <rFont val="Tahoma"/>
            <family val="2"/>
          </rPr>
          <t xml:space="preserve">A: Agentes claves
</t>
        </r>
        <r>
          <rPr>
            <sz val="9"/>
            <color rgb="FF000000"/>
            <rFont val="Tahoma"/>
            <family val="2"/>
          </rPr>
          <t xml:space="preserve">B: Agentes que se deben mantener satisfechos.
</t>
        </r>
        <r>
          <rPr>
            <sz val="9"/>
            <color rgb="FF000000"/>
            <rFont val="Tahoma"/>
            <family val="2"/>
          </rPr>
          <t xml:space="preserve">C: Agentes que se deben mantener informados.
</t>
        </r>
        <r>
          <rPr>
            <sz val="9"/>
            <color rgb="FF000000"/>
            <rFont val="Tahoma"/>
            <family val="2"/>
          </rPr>
          <t>D: Agentes que requieren mínimo esfuerzo.</t>
        </r>
      </text>
    </comment>
    <comment ref="Q2" authorId="0" shapeId="0" xr:uid="{00000000-0006-0000-1200-000008000000}">
      <text>
        <r>
          <rPr>
            <b/>
            <sz val="9"/>
            <color rgb="FF000000"/>
            <rFont val="Tahoma"/>
            <family val="2"/>
          </rPr>
          <t xml:space="preserve">OAP: </t>
        </r>
        <r>
          <rPr>
            <sz val="9"/>
            <color rgb="FF000000"/>
            <rFont val="Tahoma"/>
            <family val="2"/>
          </rPr>
          <t xml:space="preserve">Especifique  los requisitos que engloban la parte interesada. </t>
        </r>
        <r>
          <rPr>
            <b/>
            <sz val="10"/>
            <color rgb="FF000000"/>
            <rFont val="Calibri"/>
            <family val="2"/>
          </rPr>
          <t xml:space="preserve">Requisito: </t>
        </r>
        <r>
          <rPr>
            <sz val="10"/>
            <color rgb="FF000000"/>
            <rFont val="Calibri"/>
            <family val="2"/>
          </rPr>
          <t>son las normatividades, requerimientos o imposiciones para cumplir las diferentes necesidades o expectativas de las partes interesadas, estos requisitos pueden ser de obligatorio cumplimiento.</t>
        </r>
      </text>
    </comment>
    <comment ref="R2" authorId="0" shapeId="0" xr:uid="{00000000-0006-0000-1200-000009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Necesidad: </t>
        </r>
        <r>
          <rPr>
            <sz val="10"/>
            <color rgb="FF000000"/>
            <rFont val="Calibri"/>
            <family val="2"/>
          </rPr>
          <t xml:space="preserve">todo aquello inherente y que es imposible suprimir frente a los productos, trámites o servicios ofrecidos por la entidad a las partes interesadas, desde la misionalidad propia de la Secretaría.
</t>
        </r>
        <r>
          <rPr>
            <sz val="9"/>
            <color rgb="FF000000"/>
            <rFont val="Tahoma"/>
            <family val="2"/>
          </rPr>
          <t xml:space="preserve">
</t>
        </r>
      </text>
    </comment>
    <comment ref="S2" authorId="0" shapeId="0" xr:uid="{00000000-0006-0000-1200-00000A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Expectativa: </t>
        </r>
        <r>
          <rPr>
            <sz val="10"/>
            <color rgb="FF000000"/>
            <rFont val="Calibri"/>
            <family val="2"/>
          </rPr>
          <t xml:space="preserve">hace referencia a las circunstancias o experiencias que las partes interesadas esperan de nosotros, es decir, aquello que prevé encontrarse al interactuar con la entidad. Las expectativas son diferentes y dependen de las experiencias que estos hayan tenido bien sea con nosotros o con otras entidades, pero también dependen en gran medida de la reputación institucional.
</t>
        </r>
      </text>
    </comment>
    <comment ref="T2" authorId="0" shapeId="0" xr:uid="{00000000-0006-0000-1200-00000B000000}">
      <text>
        <r>
          <rPr>
            <b/>
            <sz val="9"/>
            <color rgb="FF000000"/>
            <rFont val="Tahoma"/>
            <family val="2"/>
          </rPr>
          <t xml:space="preserve">OAP: </t>
        </r>
        <r>
          <rPr>
            <sz val="9"/>
            <color rgb="FF000000"/>
            <rFont val="Tahoma"/>
            <family val="2"/>
          </rPr>
          <t xml:space="preserve">Responda la pregunta de si ¿Su proceso satisface todas las necesidades, expectativas?, Marque con una "X". </t>
        </r>
      </text>
    </comment>
    <comment ref="V2" authorId="0" shapeId="0" xr:uid="{00000000-0006-0000-1200-00000C000000}">
      <text>
        <r>
          <rPr>
            <b/>
            <sz val="9"/>
            <color rgb="FF000000"/>
            <rFont val="Tahoma"/>
            <family val="2"/>
          </rPr>
          <t xml:space="preserve">OAP: </t>
        </r>
        <r>
          <rPr>
            <sz val="9"/>
            <color rgb="FF000000"/>
            <rFont val="Tahoma"/>
            <family val="2"/>
          </rPr>
          <t xml:space="preserve">Si su proceso no satisface las necesidades se debe crear un plan de mejoramiento en SMART para cubrir las necesidades, en cuanto a las expectativas el proceso determina si tiene la capacidad para satisfacerlas, de ser necesario se crea plan de mejoramiento. </t>
        </r>
      </text>
    </comment>
    <comment ref="X2" authorId="0" shapeId="0" xr:uid="{00000000-0006-0000-1200-00000D000000}">
      <text>
        <r>
          <rPr>
            <b/>
            <sz val="9"/>
            <color rgb="FF000000"/>
            <rFont val="Tahoma"/>
            <family val="2"/>
          </rPr>
          <t xml:space="preserve">OAP: </t>
        </r>
        <r>
          <rPr>
            <sz val="9"/>
            <color rgb="FF000000"/>
            <rFont val="Tahoma"/>
            <family val="2"/>
          </rPr>
          <t xml:space="preserve">Escriba los canales de comunicación que tiene el proceso con la parte interesada.
</t>
        </r>
        <r>
          <rPr>
            <sz val="9"/>
            <color rgb="FF000000"/>
            <rFont val="Tahoma"/>
            <family val="2"/>
          </rPr>
          <t xml:space="preserve">• Página web
</t>
        </r>
        <r>
          <rPr>
            <sz val="9"/>
            <color rgb="FF000000"/>
            <rFont val="Tahoma"/>
            <family val="2"/>
          </rPr>
          <t xml:space="preserve">• Redes sociales
</t>
        </r>
        <r>
          <rPr>
            <sz val="9"/>
            <color rgb="FF000000"/>
            <rFont val="Tahoma"/>
            <family val="2"/>
          </rPr>
          <t xml:space="preserve">• Correos electrónicos
</t>
        </r>
        <r>
          <rPr>
            <sz val="9"/>
            <color rgb="FF000000"/>
            <rFont val="Tahoma"/>
            <family val="2"/>
          </rPr>
          <t xml:space="preserve">• Canal presencial
</t>
        </r>
        <r>
          <rPr>
            <sz val="9"/>
            <color rgb="FF000000"/>
            <rFont val="Tahoma"/>
            <family val="2"/>
          </rPr>
          <t xml:space="preserve">• Canal telefónico
</t>
        </r>
        <r>
          <rPr>
            <sz val="9"/>
            <color rgb="FF000000"/>
            <rFont val="Tahoma"/>
            <family val="2"/>
          </rPr>
          <t xml:space="preserve">• Rendición de cuentas
</t>
        </r>
      </text>
    </comment>
    <comment ref="F3" authorId="1" shapeId="0" xr:uid="{00000000-0006-0000-1200-00000E000000}">
      <text>
        <r>
          <rPr>
            <b/>
            <sz val="10"/>
            <color rgb="FF000000"/>
            <rFont val="Tahoma"/>
            <family val="2"/>
          </rPr>
          <t>Luis Alejandro Avila Avila:</t>
        </r>
        <r>
          <rPr>
            <sz val="10"/>
            <color rgb="FF000000"/>
            <rFont val="Tahoma"/>
            <family val="2"/>
          </rPr>
          <t xml:space="preserve">
</t>
        </r>
        <r>
          <rPr>
            <sz val="10"/>
            <color rgb="FF000000"/>
            <rFont val="Calibri"/>
            <family val="2"/>
            <scheme val="minor"/>
          </rPr>
          <t>Dentro de la segmentación de los grupos de valor, se deberá tener en cuenta la identificación, priorización y agrupación de variables geográficas, demográficas, intrínsecas y de comportamiento.</t>
        </r>
        <r>
          <rPr>
            <sz val="10"/>
            <color rgb="FF000000"/>
            <rFont val="Calibri"/>
            <family val="2"/>
            <scheme val="minor"/>
          </rPr>
          <t xml:space="preserve"> </t>
        </r>
        <r>
          <rPr>
            <sz val="10"/>
            <color rgb="FF000000"/>
            <rFont val="Calibri"/>
            <family val="2"/>
            <scheme val="minor"/>
          </rPr>
          <t>Las áreas deberán dar un paso más allá en el fortalecimiento de la participación incluyente, por lo que dentro de la segmentación de los grupos de valor se deben contemplar los enfoques transversales de: género, poblacional diferencial y territorial participativo.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Adriana Camila Díaz Vargas</author>
    <author>Luis Alejandro Avila Avila</author>
  </authors>
  <commentList>
    <comment ref="B2" authorId="0" shapeId="0" xr:uid="{00000000-0006-0000-0300-000001000000}">
      <text>
        <r>
          <rPr>
            <b/>
            <sz val="9"/>
            <color rgb="FF000000"/>
            <rFont val="Tahoma"/>
            <family val="2"/>
          </rPr>
          <t xml:space="preserve">OAP: </t>
        </r>
        <r>
          <rPr>
            <sz val="9"/>
            <color rgb="FF000000"/>
            <rFont val="Tahoma"/>
            <family val="2"/>
          </rPr>
          <t xml:space="preserve">Especifique la parte interesada y el tipo: 
</t>
        </r>
        <r>
          <rPr>
            <sz val="9"/>
            <color rgb="FF000000"/>
            <rFont val="Tahoma"/>
            <family val="2"/>
          </rPr>
          <t xml:space="preserve">Interna: Son las partes interesadas que participan en la gestión  del la SJD y hacen parte de la entidad. 
</t>
        </r>
        <r>
          <rPr>
            <sz val="9"/>
            <color rgb="FF000000"/>
            <rFont val="Tahoma"/>
            <family val="2"/>
          </rPr>
          <t>Externa: Son las partes interesadas con quienes se interactúa para el cumplimiento de la misión y funciones de la SJD y no hacen parte de la entidad.</t>
        </r>
      </text>
    </comment>
    <comment ref="K2" authorId="0" shapeId="0" xr:uid="{00000000-0006-0000-0300-000002000000}">
      <text>
        <r>
          <rPr>
            <b/>
            <sz val="9"/>
            <color rgb="FF000000"/>
            <rFont val="Tahoma"/>
            <family val="2"/>
          </rPr>
          <t xml:space="preserve">OAP: </t>
        </r>
        <r>
          <rPr>
            <sz val="9"/>
            <color rgb="FF000000"/>
            <rFont val="Tahoma"/>
            <family val="2"/>
          </rPr>
          <t>Seleccione la casilla donde asignará los atributos. De click en el botón, seleccione los atributos que aplican a la parte interesada.</t>
        </r>
      </text>
    </comment>
    <comment ref="L2" authorId="0" shapeId="0" xr:uid="{00000000-0006-0000-0300-000003000000}">
      <text>
        <r>
          <rPr>
            <b/>
            <sz val="9"/>
            <color rgb="FF000000"/>
            <rFont val="Tahoma"/>
            <family val="2"/>
          </rPr>
          <t xml:space="preserve">OAP: </t>
        </r>
        <r>
          <rPr>
            <sz val="9"/>
            <color rgb="FF000000"/>
            <rFont val="Tahoma"/>
            <family val="2"/>
          </rPr>
          <t>Valoración automática de la influencia según atributos</t>
        </r>
      </text>
    </comment>
    <comment ref="M2" authorId="0" shapeId="0" xr:uid="{00000000-0006-0000-0300-000004000000}">
      <text>
        <r>
          <rPr>
            <b/>
            <sz val="9"/>
            <color rgb="FF000000"/>
            <rFont val="Tahoma"/>
            <family val="2"/>
          </rPr>
          <t xml:space="preserve">OAP: </t>
        </r>
        <r>
          <rPr>
            <sz val="9"/>
            <color rgb="FF000000"/>
            <rFont val="Tahoma"/>
            <family val="2"/>
          </rPr>
          <t xml:space="preserve">La valoración es automática una vez sean seleccionados los atributos, la cual será de insumo para la priorización. </t>
        </r>
      </text>
    </comment>
    <comment ref="N2" authorId="0" shapeId="0" xr:uid="{00000000-0006-0000-0300-000005000000}">
      <text>
        <r>
          <rPr>
            <b/>
            <sz val="9"/>
            <color rgb="FF000000"/>
            <rFont val="Tahoma"/>
            <family val="2"/>
          </rPr>
          <t xml:space="preserve">OAP: </t>
        </r>
        <r>
          <rPr>
            <sz val="9"/>
            <color rgb="FF000000"/>
            <rFont val="Tahoma"/>
            <family val="2"/>
          </rPr>
          <t xml:space="preserve">Material
</t>
        </r>
        <r>
          <rPr>
            <sz val="9"/>
            <color rgb="FF000000"/>
            <rFont val="Tahoma"/>
            <family val="2"/>
          </rPr>
          <t xml:space="preserve">Político
</t>
        </r>
        <r>
          <rPr>
            <sz val="9"/>
            <color rgb="FF000000"/>
            <rFont val="Tahoma"/>
            <family val="2"/>
          </rPr>
          <t xml:space="preserve">Afiliación
</t>
        </r>
        <r>
          <rPr>
            <sz val="9"/>
            <color rgb="FF000000"/>
            <rFont val="Tahoma"/>
            <family val="2"/>
          </rPr>
          <t xml:space="preserve">Información
</t>
        </r>
        <r>
          <rPr>
            <sz val="9"/>
            <color rgb="FF000000"/>
            <rFont val="Tahoma"/>
            <family val="2"/>
          </rPr>
          <t xml:space="preserve">Reputación o simbólico
</t>
        </r>
        <r>
          <rPr>
            <sz val="9"/>
            <color rgb="FF000000"/>
            <rFont val="Tahoma"/>
            <family val="2"/>
          </rPr>
          <t xml:space="preserve">Trascender
</t>
        </r>
      </text>
    </comment>
    <comment ref="O2" authorId="1" shapeId="0" xr:uid="{00000000-0006-0000-0300-000006000000}">
      <text>
        <r>
          <rPr>
            <b/>
            <sz val="10"/>
            <color rgb="FF000000"/>
            <rFont val="Tahoma"/>
            <family val="2"/>
          </rPr>
          <t>OAP:</t>
        </r>
        <r>
          <rPr>
            <sz val="10"/>
            <color rgb="FF000000"/>
            <rFont val="Tahoma"/>
            <family val="2"/>
          </rPr>
          <t xml:space="preserve">
</t>
        </r>
        <r>
          <rPr>
            <sz val="10"/>
            <color rgb="FF000000"/>
            <rFont val="Calibri"/>
            <family val="2"/>
          </rPr>
          <t xml:space="preserve">Cada interés tiene valor de uno (1) y un actor puede requerir diferentes intereses, por lo cuál se suman los valores (p.e. Intereses políticos, de información y afiliación el valor es tres (3) al ser tres (3) intereses diferentes) </t>
        </r>
      </text>
    </comment>
    <comment ref="P2" authorId="0" shapeId="0" xr:uid="{00000000-0006-0000-0300-000007000000}">
      <text>
        <r>
          <rPr>
            <b/>
            <sz val="9"/>
            <color rgb="FF000000"/>
            <rFont val="Tahoma"/>
            <family val="2"/>
          </rPr>
          <t>OAP:</t>
        </r>
        <r>
          <rPr>
            <sz val="9"/>
            <color rgb="FF000000"/>
            <rFont val="Tahoma"/>
            <family val="2"/>
          </rPr>
          <t xml:space="preserve">
</t>
        </r>
        <r>
          <rPr>
            <sz val="9"/>
            <color rgb="FF000000"/>
            <rFont val="Tahoma"/>
            <family val="2"/>
          </rPr>
          <t xml:space="preserve">Existen 4 grupos de priorización: 
</t>
        </r>
        <r>
          <rPr>
            <sz val="9"/>
            <color rgb="FF000000"/>
            <rFont val="Tahoma"/>
            <family val="2"/>
          </rPr>
          <t xml:space="preserve">A: Agentes claves
</t>
        </r>
        <r>
          <rPr>
            <sz val="9"/>
            <color rgb="FF000000"/>
            <rFont val="Tahoma"/>
            <family val="2"/>
          </rPr>
          <t xml:space="preserve">B: Agentes que se deben mantener satisfechos.
</t>
        </r>
        <r>
          <rPr>
            <sz val="9"/>
            <color rgb="FF000000"/>
            <rFont val="Tahoma"/>
            <family val="2"/>
          </rPr>
          <t xml:space="preserve">C: Agentes que se deben mantener informados.
</t>
        </r>
        <r>
          <rPr>
            <sz val="9"/>
            <color rgb="FF000000"/>
            <rFont val="Tahoma"/>
            <family val="2"/>
          </rPr>
          <t>D: Agentes que requieren mínimo esfuerzo.</t>
        </r>
      </text>
    </comment>
    <comment ref="Q2" authorId="0" shapeId="0" xr:uid="{00000000-0006-0000-0300-000008000000}">
      <text>
        <r>
          <rPr>
            <b/>
            <sz val="9"/>
            <color rgb="FF000000"/>
            <rFont val="Tahoma"/>
            <family val="2"/>
          </rPr>
          <t xml:space="preserve">OAP: </t>
        </r>
        <r>
          <rPr>
            <sz val="9"/>
            <color rgb="FF000000"/>
            <rFont val="Tahoma"/>
            <family val="2"/>
          </rPr>
          <t xml:space="preserve">Especifique  los requisitos que engloban la parte interesada. </t>
        </r>
        <r>
          <rPr>
            <b/>
            <sz val="10"/>
            <color rgb="FF000000"/>
            <rFont val="Calibri"/>
            <family val="2"/>
          </rPr>
          <t xml:space="preserve">Requisito: </t>
        </r>
        <r>
          <rPr>
            <sz val="10"/>
            <color rgb="FF000000"/>
            <rFont val="Calibri"/>
            <family val="2"/>
          </rPr>
          <t>son las normatividades, requerimientos o imposiciones para cumplir las diferentes necesidades o expectativas de las partes interesadas, estos requisitos pueden ser de obligatorio cumplimiento.</t>
        </r>
      </text>
    </comment>
    <comment ref="R2" authorId="0" shapeId="0" xr:uid="{00000000-0006-0000-0300-000009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Necesidad: </t>
        </r>
        <r>
          <rPr>
            <sz val="10"/>
            <color rgb="FF000000"/>
            <rFont val="Calibri"/>
            <family val="2"/>
          </rPr>
          <t xml:space="preserve">todo aquello inherente y que es imposible suprimir frente a los productos, trámites o servicios ofrecidos por la entidad a las partes interesadas, desde la misionalidad propia de la Secretaría.
</t>
        </r>
        <r>
          <rPr>
            <sz val="9"/>
            <color rgb="FF000000"/>
            <rFont val="Tahoma"/>
            <family val="2"/>
          </rPr>
          <t xml:space="preserve">
</t>
        </r>
      </text>
    </comment>
    <comment ref="S2" authorId="0" shapeId="0" xr:uid="{00000000-0006-0000-0300-00000A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Expectativa: </t>
        </r>
        <r>
          <rPr>
            <sz val="10"/>
            <color rgb="FF000000"/>
            <rFont val="Calibri"/>
            <family val="2"/>
          </rPr>
          <t xml:space="preserve">hace referencia a las circunstancias o experiencias que las partes interesadas esperan de nosotros, es decir, aquello que prevé encontrarse al interactuar con la entidad. Las expectativas son diferentes y dependen de las experiencias que estos hayan tenido bien sea con nosotros o con otras entidades, pero también dependen en gran medida de la reputación institucional.
</t>
        </r>
      </text>
    </comment>
    <comment ref="T2" authorId="0" shapeId="0" xr:uid="{00000000-0006-0000-0300-00000B000000}">
      <text>
        <r>
          <rPr>
            <b/>
            <sz val="9"/>
            <color rgb="FF000000"/>
            <rFont val="Tahoma"/>
            <family val="2"/>
          </rPr>
          <t xml:space="preserve">OAP: </t>
        </r>
        <r>
          <rPr>
            <sz val="9"/>
            <color rgb="FF000000"/>
            <rFont val="Tahoma"/>
            <family val="2"/>
          </rPr>
          <t xml:space="preserve">Responda la pregunta de si ¿Su proceso satisface todas las necesidades, expectativas?, Marque con una "X". </t>
        </r>
      </text>
    </comment>
    <comment ref="V2" authorId="0" shapeId="0" xr:uid="{00000000-0006-0000-0300-00000C000000}">
      <text>
        <r>
          <rPr>
            <b/>
            <sz val="9"/>
            <color rgb="FF000000"/>
            <rFont val="Tahoma"/>
            <family val="2"/>
          </rPr>
          <t xml:space="preserve">OAP: </t>
        </r>
        <r>
          <rPr>
            <sz val="9"/>
            <color rgb="FF000000"/>
            <rFont val="Tahoma"/>
            <family val="2"/>
          </rPr>
          <t xml:space="preserve">Si su proceso no satisface las necesidades se debe crear un plan de mejoramiento en SMART para cubrir las necesidades, en cuanto a las expectativas el proceso determina si tiene la capacidad para satisfacerlas, de ser necesario se crea plan de mejoramiento. </t>
        </r>
      </text>
    </comment>
    <comment ref="X2" authorId="0" shapeId="0" xr:uid="{00000000-0006-0000-0300-00000D000000}">
      <text>
        <r>
          <rPr>
            <b/>
            <sz val="9"/>
            <color rgb="FF000000"/>
            <rFont val="Tahoma"/>
            <family val="2"/>
          </rPr>
          <t xml:space="preserve">OAP: </t>
        </r>
        <r>
          <rPr>
            <sz val="9"/>
            <color rgb="FF000000"/>
            <rFont val="Tahoma"/>
            <family val="2"/>
          </rPr>
          <t xml:space="preserve">Escriba los canales de comunicación que tiene el proceso con la parte interesada.
</t>
        </r>
        <r>
          <rPr>
            <sz val="9"/>
            <color rgb="FF000000"/>
            <rFont val="Tahoma"/>
            <family val="2"/>
          </rPr>
          <t xml:space="preserve">• Página web
</t>
        </r>
        <r>
          <rPr>
            <sz val="9"/>
            <color rgb="FF000000"/>
            <rFont val="Tahoma"/>
            <family val="2"/>
          </rPr>
          <t xml:space="preserve">• Redes sociales
</t>
        </r>
        <r>
          <rPr>
            <sz val="9"/>
            <color rgb="FF000000"/>
            <rFont val="Tahoma"/>
            <family val="2"/>
          </rPr>
          <t xml:space="preserve">• Correos electrónicos
</t>
        </r>
        <r>
          <rPr>
            <sz val="9"/>
            <color rgb="FF000000"/>
            <rFont val="Tahoma"/>
            <family val="2"/>
          </rPr>
          <t xml:space="preserve">• Canal presencial
</t>
        </r>
        <r>
          <rPr>
            <sz val="9"/>
            <color rgb="FF000000"/>
            <rFont val="Tahoma"/>
            <family val="2"/>
          </rPr>
          <t xml:space="preserve">• Canal telefónico
</t>
        </r>
        <r>
          <rPr>
            <sz val="9"/>
            <color rgb="FF000000"/>
            <rFont val="Tahoma"/>
            <family val="2"/>
          </rPr>
          <t xml:space="preserve">• Rendición de cuentas
</t>
        </r>
      </text>
    </comment>
    <comment ref="F3" authorId="1" shapeId="0" xr:uid="{00000000-0006-0000-0300-00000E000000}">
      <text>
        <r>
          <rPr>
            <b/>
            <sz val="10"/>
            <color rgb="FF000000"/>
            <rFont val="Tahoma"/>
            <family val="2"/>
          </rPr>
          <t>Luis Alejandro Avila Avila:</t>
        </r>
        <r>
          <rPr>
            <sz val="10"/>
            <color rgb="FF000000"/>
            <rFont val="Tahoma"/>
            <family val="2"/>
          </rPr>
          <t xml:space="preserve">
</t>
        </r>
        <r>
          <rPr>
            <sz val="10"/>
            <color rgb="FF000000"/>
            <rFont val="Calibri"/>
            <family val="2"/>
            <scheme val="minor"/>
          </rPr>
          <t>Dentro de la segmentación de los grupos de valor, se deberá tener en cuenta la identificación, priorización y agrupación de variables geográficas, demográficas, intrínsecas y de comportamiento.</t>
        </r>
        <r>
          <rPr>
            <sz val="10"/>
            <color rgb="FF000000"/>
            <rFont val="Calibri"/>
            <family val="2"/>
            <scheme val="minor"/>
          </rPr>
          <t xml:space="preserve"> </t>
        </r>
        <r>
          <rPr>
            <sz val="10"/>
            <color rgb="FF000000"/>
            <rFont val="Calibri"/>
            <family val="2"/>
            <scheme val="minor"/>
          </rPr>
          <t>Las áreas deberán dar un paso más allá en el fortalecimiento de la participación incluyente, por lo que dentro de la segmentación de los grupos de valor se deben contemplar los enfoques transversales de: género, poblacional diferencial y territorial participativo.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Adriana Camila Díaz Vargas</author>
    <author>Luis Alejandro Avila Avila</author>
  </authors>
  <commentList>
    <comment ref="B2" authorId="0" shapeId="0" xr:uid="{00000000-0006-0000-0400-000001000000}">
      <text>
        <r>
          <rPr>
            <b/>
            <sz val="9"/>
            <color rgb="FF000000"/>
            <rFont val="Tahoma"/>
            <family val="2"/>
          </rPr>
          <t xml:space="preserve">OAP: </t>
        </r>
        <r>
          <rPr>
            <sz val="9"/>
            <color rgb="FF000000"/>
            <rFont val="Tahoma"/>
            <family val="2"/>
          </rPr>
          <t xml:space="preserve">Especifique la parte interesada y el tipo: 
</t>
        </r>
        <r>
          <rPr>
            <sz val="9"/>
            <color rgb="FF000000"/>
            <rFont val="Tahoma"/>
            <family val="2"/>
          </rPr>
          <t xml:space="preserve">Interna: Son las partes interesadas que participan en la gestión  del la SJD y hacen parte de la entidad. 
</t>
        </r>
        <r>
          <rPr>
            <sz val="9"/>
            <color rgb="FF000000"/>
            <rFont val="Tahoma"/>
            <family val="2"/>
          </rPr>
          <t>Externa: Son las partes interesadas con quienes se interactúa para el cumplimiento de la misión y funciones de la SJD y no hacen parte de la entidad.</t>
        </r>
      </text>
    </comment>
    <comment ref="K2" authorId="0" shapeId="0" xr:uid="{00000000-0006-0000-0400-000002000000}">
      <text>
        <r>
          <rPr>
            <b/>
            <sz val="9"/>
            <color rgb="FF000000"/>
            <rFont val="Tahoma"/>
            <family val="2"/>
          </rPr>
          <t xml:space="preserve">OAP: </t>
        </r>
        <r>
          <rPr>
            <sz val="9"/>
            <color rgb="FF000000"/>
            <rFont val="Tahoma"/>
            <family val="2"/>
          </rPr>
          <t>Seleccione la casilla donde asignará los atributos. De click en el botón, seleccione los atributos que aplican a la parte interesada.</t>
        </r>
      </text>
    </comment>
    <comment ref="L2" authorId="0" shapeId="0" xr:uid="{00000000-0006-0000-0400-000003000000}">
      <text>
        <r>
          <rPr>
            <b/>
            <sz val="9"/>
            <color rgb="FF000000"/>
            <rFont val="Tahoma"/>
            <family val="2"/>
          </rPr>
          <t xml:space="preserve">OAP: </t>
        </r>
        <r>
          <rPr>
            <sz val="9"/>
            <color rgb="FF000000"/>
            <rFont val="Tahoma"/>
            <family val="2"/>
          </rPr>
          <t>Valoración automática de la influencia según atributos</t>
        </r>
      </text>
    </comment>
    <comment ref="M2" authorId="0" shapeId="0" xr:uid="{00000000-0006-0000-0400-000004000000}">
      <text>
        <r>
          <rPr>
            <b/>
            <sz val="9"/>
            <color rgb="FF000000"/>
            <rFont val="Tahoma"/>
            <family val="2"/>
          </rPr>
          <t xml:space="preserve">OAP: </t>
        </r>
        <r>
          <rPr>
            <sz val="9"/>
            <color rgb="FF000000"/>
            <rFont val="Tahoma"/>
            <family val="2"/>
          </rPr>
          <t xml:space="preserve">La valoración es automática una vez sean seleccionados los atributos, la cual será de insumo para la priorización. </t>
        </r>
      </text>
    </comment>
    <comment ref="N2" authorId="0" shapeId="0" xr:uid="{00000000-0006-0000-0400-000005000000}">
      <text>
        <r>
          <rPr>
            <b/>
            <sz val="9"/>
            <color rgb="FF000000"/>
            <rFont val="Tahoma"/>
            <family val="2"/>
          </rPr>
          <t xml:space="preserve">OAP: </t>
        </r>
        <r>
          <rPr>
            <sz val="9"/>
            <color rgb="FF000000"/>
            <rFont val="Tahoma"/>
            <family val="2"/>
          </rPr>
          <t xml:space="preserve">Material
</t>
        </r>
        <r>
          <rPr>
            <sz val="9"/>
            <color rgb="FF000000"/>
            <rFont val="Tahoma"/>
            <family val="2"/>
          </rPr>
          <t xml:space="preserve">Político
</t>
        </r>
        <r>
          <rPr>
            <sz val="9"/>
            <color rgb="FF000000"/>
            <rFont val="Tahoma"/>
            <family val="2"/>
          </rPr>
          <t xml:space="preserve">Afiliación
</t>
        </r>
        <r>
          <rPr>
            <sz val="9"/>
            <color rgb="FF000000"/>
            <rFont val="Tahoma"/>
            <family val="2"/>
          </rPr>
          <t xml:space="preserve">Información
</t>
        </r>
        <r>
          <rPr>
            <sz val="9"/>
            <color rgb="FF000000"/>
            <rFont val="Tahoma"/>
            <family val="2"/>
          </rPr>
          <t xml:space="preserve">Reputación o simbólico
</t>
        </r>
        <r>
          <rPr>
            <sz val="9"/>
            <color rgb="FF000000"/>
            <rFont val="Tahoma"/>
            <family val="2"/>
          </rPr>
          <t xml:space="preserve">Trascender
</t>
        </r>
      </text>
    </comment>
    <comment ref="O2" authorId="1" shapeId="0" xr:uid="{00000000-0006-0000-0400-000006000000}">
      <text>
        <r>
          <rPr>
            <b/>
            <sz val="10"/>
            <color rgb="FF000000"/>
            <rFont val="Tahoma"/>
            <family val="2"/>
          </rPr>
          <t>OAP:</t>
        </r>
        <r>
          <rPr>
            <sz val="10"/>
            <color rgb="FF000000"/>
            <rFont val="Tahoma"/>
            <family val="2"/>
          </rPr>
          <t xml:space="preserve">
</t>
        </r>
        <r>
          <rPr>
            <sz val="10"/>
            <color rgb="FF000000"/>
            <rFont val="Calibri"/>
            <family val="2"/>
          </rPr>
          <t xml:space="preserve">Cada interés tiene valor de uno (1) y un actor puede requerir diferentes intereses, por lo cuál se suman los valores (p.e. Intereses políticos, de información y afiliación el valor es tres (3) al ser tres (3) intereses diferentes) </t>
        </r>
      </text>
    </comment>
    <comment ref="P2" authorId="0" shapeId="0" xr:uid="{00000000-0006-0000-0400-000007000000}">
      <text>
        <r>
          <rPr>
            <b/>
            <sz val="9"/>
            <color rgb="FF000000"/>
            <rFont val="Tahoma"/>
            <family val="2"/>
          </rPr>
          <t>OAP:</t>
        </r>
        <r>
          <rPr>
            <sz val="9"/>
            <color rgb="FF000000"/>
            <rFont val="Tahoma"/>
            <family val="2"/>
          </rPr>
          <t xml:space="preserve">
</t>
        </r>
        <r>
          <rPr>
            <sz val="9"/>
            <color rgb="FF000000"/>
            <rFont val="Tahoma"/>
            <family val="2"/>
          </rPr>
          <t xml:space="preserve">Existen 4 grupos de priorización: 
</t>
        </r>
        <r>
          <rPr>
            <sz val="9"/>
            <color rgb="FF000000"/>
            <rFont val="Tahoma"/>
            <family val="2"/>
          </rPr>
          <t xml:space="preserve">A: Agentes claves
</t>
        </r>
        <r>
          <rPr>
            <sz val="9"/>
            <color rgb="FF000000"/>
            <rFont val="Tahoma"/>
            <family val="2"/>
          </rPr>
          <t xml:space="preserve">B: Agentes que se deben mantener satisfechos.
</t>
        </r>
        <r>
          <rPr>
            <sz val="9"/>
            <color rgb="FF000000"/>
            <rFont val="Tahoma"/>
            <family val="2"/>
          </rPr>
          <t xml:space="preserve">C: Agentes que se deben mantener informados.
</t>
        </r>
        <r>
          <rPr>
            <sz val="9"/>
            <color rgb="FF000000"/>
            <rFont val="Tahoma"/>
            <family val="2"/>
          </rPr>
          <t>D: Agentes que requieren mínimo esfuerzo.</t>
        </r>
      </text>
    </comment>
    <comment ref="Q2" authorId="0" shapeId="0" xr:uid="{00000000-0006-0000-0400-000008000000}">
      <text>
        <r>
          <rPr>
            <b/>
            <sz val="9"/>
            <color rgb="FF000000"/>
            <rFont val="Tahoma"/>
            <family val="2"/>
          </rPr>
          <t xml:space="preserve">OAP: </t>
        </r>
        <r>
          <rPr>
            <sz val="9"/>
            <color rgb="FF000000"/>
            <rFont val="Tahoma"/>
            <family val="2"/>
          </rPr>
          <t xml:space="preserve">Especifique  los requisitos que engloban la parte interesada. </t>
        </r>
        <r>
          <rPr>
            <b/>
            <sz val="10"/>
            <color rgb="FF000000"/>
            <rFont val="Calibri"/>
            <family val="2"/>
          </rPr>
          <t xml:space="preserve">Requisito: </t>
        </r>
        <r>
          <rPr>
            <sz val="10"/>
            <color rgb="FF000000"/>
            <rFont val="Calibri"/>
            <family val="2"/>
          </rPr>
          <t>son las normatividades, requerimientos o imposiciones para cumplir las diferentes necesidades o expectativas de las partes interesadas, estos requisitos pueden ser de obligatorio cumplimiento.</t>
        </r>
      </text>
    </comment>
    <comment ref="R2" authorId="0" shapeId="0" xr:uid="{00000000-0006-0000-0400-000009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Necesidad: </t>
        </r>
        <r>
          <rPr>
            <sz val="10"/>
            <color rgb="FF000000"/>
            <rFont val="Calibri"/>
            <family val="2"/>
          </rPr>
          <t xml:space="preserve">todo aquello inherente y que es imposible suprimir frente a los productos, trámites o servicios ofrecidos por la entidad a las partes interesadas, desde la misionalidad propia de la Secretaría.
</t>
        </r>
        <r>
          <rPr>
            <sz val="9"/>
            <color rgb="FF000000"/>
            <rFont val="Tahoma"/>
            <family val="2"/>
          </rPr>
          <t xml:space="preserve">
</t>
        </r>
      </text>
    </comment>
    <comment ref="S2" authorId="0" shapeId="0" xr:uid="{00000000-0006-0000-0400-00000A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Expectativa: </t>
        </r>
        <r>
          <rPr>
            <sz val="10"/>
            <color rgb="FF000000"/>
            <rFont val="Calibri"/>
            <family val="2"/>
          </rPr>
          <t xml:space="preserve">hace referencia a las circunstancias o experiencias que las partes interesadas esperan de nosotros, es decir, aquello que prevé encontrarse al interactuar con la entidad. Las expectativas son diferentes y dependen de las experiencias que estos hayan tenido bien sea con nosotros o con otras entidades, pero también dependen en gran medida de la reputación institucional.
</t>
        </r>
      </text>
    </comment>
    <comment ref="T2" authorId="0" shapeId="0" xr:uid="{00000000-0006-0000-0400-00000B000000}">
      <text>
        <r>
          <rPr>
            <b/>
            <sz val="9"/>
            <color rgb="FF000000"/>
            <rFont val="Tahoma"/>
            <family val="2"/>
          </rPr>
          <t xml:space="preserve">OAP: </t>
        </r>
        <r>
          <rPr>
            <sz val="9"/>
            <color rgb="FF000000"/>
            <rFont val="Tahoma"/>
            <family val="2"/>
          </rPr>
          <t xml:space="preserve">Responda la pregunta de si ¿Su proceso satisface todas las necesidades, expectativas?, Marque con una "X". </t>
        </r>
      </text>
    </comment>
    <comment ref="V2" authorId="0" shapeId="0" xr:uid="{00000000-0006-0000-0400-00000C000000}">
      <text>
        <r>
          <rPr>
            <b/>
            <sz val="9"/>
            <color rgb="FF000000"/>
            <rFont val="Tahoma"/>
            <family val="2"/>
          </rPr>
          <t xml:space="preserve">OAP: </t>
        </r>
        <r>
          <rPr>
            <sz val="9"/>
            <color rgb="FF000000"/>
            <rFont val="Tahoma"/>
            <family val="2"/>
          </rPr>
          <t xml:space="preserve">Si su proceso no satisface las necesidades se debe crear un plan de mejoramiento en SMART para cubrir las necesidades, en cuanto a las expectativas el proceso determina si tiene la capacidad para satisfacerlas, de ser necesario se crea plan de mejoramiento. </t>
        </r>
      </text>
    </comment>
    <comment ref="X2" authorId="0" shapeId="0" xr:uid="{00000000-0006-0000-0400-00000D000000}">
      <text>
        <r>
          <rPr>
            <b/>
            <sz val="9"/>
            <color rgb="FF000000"/>
            <rFont val="Tahoma"/>
            <family val="2"/>
          </rPr>
          <t xml:space="preserve">OAP: </t>
        </r>
        <r>
          <rPr>
            <sz val="9"/>
            <color rgb="FF000000"/>
            <rFont val="Tahoma"/>
            <family val="2"/>
          </rPr>
          <t xml:space="preserve">Escriba los canales de comunicación que tiene el proceso con la parte interesada.
</t>
        </r>
        <r>
          <rPr>
            <sz val="9"/>
            <color rgb="FF000000"/>
            <rFont val="Tahoma"/>
            <family val="2"/>
          </rPr>
          <t xml:space="preserve">• Página web
</t>
        </r>
        <r>
          <rPr>
            <sz val="9"/>
            <color rgb="FF000000"/>
            <rFont val="Tahoma"/>
            <family val="2"/>
          </rPr>
          <t xml:space="preserve">• Redes sociales
</t>
        </r>
        <r>
          <rPr>
            <sz val="9"/>
            <color rgb="FF000000"/>
            <rFont val="Tahoma"/>
            <family val="2"/>
          </rPr>
          <t xml:space="preserve">• Correos electrónicos
</t>
        </r>
        <r>
          <rPr>
            <sz val="9"/>
            <color rgb="FF000000"/>
            <rFont val="Tahoma"/>
            <family val="2"/>
          </rPr>
          <t xml:space="preserve">• Canal presencial
</t>
        </r>
        <r>
          <rPr>
            <sz val="9"/>
            <color rgb="FF000000"/>
            <rFont val="Tahoma"/>
            <family val="2"/>
          </rPr>
          <t xml:space="preserve">• Canal telefónico
</t>
        </r>
        <r>
          <rPr>
            <sz val="9"/>
            <color rgb="FF000000"/>
            <rFont val="Tahoma"/>
            <family val="2"/>
          </rPr>
          <t xml:space="preserve">• Rendición de cuentas
</t>
        </r>
      </text>
    </comment>
    <comment ref="F3" authorId="1" shapeId="0" xr:uid="{00000000-0006-0000-0400-00000E000000}">
      <text>
        <r>
          <rPr>
            <b/>
            <sz val="10"/>
            <color rgb="FF000000"/>
            <rFont val="Tahoma"/>
            <family val="2"/>
          </rPr>
          <t>Luis Alejandro Avila Avila:</t>
        </r>
        <r>
          <rPr>
            <sz val="10"/>
            <color rgb="FF000000"/>
            <rFont val="Tahoma"/>
            <family val="2"/>
          </rPr>
          <t xml:space="preserve">
</t>
        </r>
        <r>
          <rPr>
            <sz val="10"/>
            <color rgb="FF000000"/>
            <rFont val="Calibri"/>
            <family val="2"/>
            <scheme val="minor"/>
          </rPr>
          <t>Dentro de la segmentación de los grupos de valor, se deberá tener en cuenta la identificación, priorización y agrupación de variables geográficas, demográficas, intrínsecas y de comportamiento.</t>
        </r>
        <r>
          <rPr>
            <sz val="10"/>
            <color rgb="FF000000"/>
            <rFont val="Calibri"/>
            <family val="2"/>
            <scheme val="minor"/>
          </rPr>
          <t xml:space="preserve"> </t>
        </r>
        <r>
          <rPr>
            <sz val="10"/>
            <color rgb="FF000000"/>
            <rFont val="Calibri"/>
            <family val="2"/>
            <scheme val="minor"/>
          </rPr>
          <t>Las áreas deberán dar un paso más allá en el fortalecimiento de la participación incluyente, por lo que dentro de la segmentación de los grupos de valor se deben contemplar los enfoques transversales de: género, poblacional diferencial y territorial participativo.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Adriana Camila Díaz Vargas</author>
    <author>Luis Alejandro Avila Avila</author>
  </authors>
  <commentList>
    <comment ref="B2" authorId="0" shapeId="0" xr:uid="{00000000-0006-0000-0500-000001000000}">
      <text>
        <r>
          <rPr>
            <b/>
            <sz val="9"/>
            <color rgb="FF000000"/>
            <rFont val="Tahoma"/>
            <family val="2"/>
          </rPr>
          <t xml:space="preserve">OAP: </t>
        </r>
        <r>
          <rPr>
            <sz val="9"/>
            <color rgb="FF000000"/>
            <rFont val="Tahoma"/>
            <family val="2"/>
          </rPr>
          <t xml:space="preserve">Especifique la parte interesada y el tipo: 
</t>
        </r>
        <r>
          <rPr>
            <sz val="9"/>
            <color rgb="FF000000"/>
            <rFont val="Tahoma"/>
            <family val="2"/>
          </rPr>
          <t xml:space="preserve">Interna: Son las partes interesadas que participan en la gestión  del la SJD y hacen parte de la entidad. 
</t>
        </r>
        <r>
          <rPr>
            <sz val="9"/>
            <color rgb="FF000000"/>
            <rFont val="Tahoma"/>
            <family val="2"/>
          </rPr>
          <t>Externa: Son las partes interesadas con quienes se interactúa para el cumplimiento de la misión y funciones de la SJD y no hacen parte de la entidad.</t>
        </r>
      </text>
    </comment>
    <comment ref="K2" authorId="0" shapeId="0" xr:uid="{00000000-0006-0000-0500-000002000000}">
      <text>
        <r>
          <rPr>
            <b/>
            <sz val="9"/>
            <color rgb="FF000000"/>
            <rFont val="Tahoma"/>
            <family val="2"/>
          </rPr>
          <t xml:space="preserve">OAP: </t>
        </r>
        <r>
          <rPr>
            <sz val="9"/>
            <color rgb="FF000000"/>
            <rFont val="Tahoma"/>
            <family val="2"/>
          </rPr>
          <t>Seleccione la casilla donde asignará los atributos. De click en el botón, seleccione los atributos que aplican a la parte interesada.</t>
        </r>
      </text>
    </comment>
    <comment ref="L2" authorId="0" shapeId="0" xr:uid="{00000000-0006-0000-0500-000003000000}">
      <text>
        <r>
          <rPr>
            <b/>
            <sz val="9"/>
            <color rgb="FF000000"/>
            <rFont val="Tahoma"/>
            <family val="2"/>
          </rPr>
          <t xml:space="preserve">OAP: </t>
        </r>
        <r>
          <rPr>
            <sz val="9"/>
            <color rgb="FF000000"/>
            <rFont val="Tahoma"/>
            <family val="2"/>
          </rPr>
          <t>Califique la influencia según atributos</t>
        </r>
      </text>
    </comment>
    <comment ref="M2" authorId="0" shapeId="0" xr:uid="{00000000-0006-0000-0500-000004000000}">
      <text>
        <r>
          <rPr>
            <b/>
            <sz val="9"/>
            <color rgb="FF000000"/>
            <rFont val="Tahoma"/>
            <family val="2"/>
          </rPr>
          <t xml:space="preserve">OAP: </t>
        </r>
        <r>
          <rPr>
            <sz val="9"/>
            <color rgb="FF000000"/>
            <rFont val="Tahoma"/>
            <family val="2"/>
          </rPr>
          <t xml:space="preserve">La valoración es automática una vez sean seleccionados los atributos, la cual será de insumo para la priorización. </t>
        </r>
      </text>
    </comment>
    <comment ref="N2" authorId="0" shapeId="0" xr:uid="{00000000-0006-0000-0500-000005000000}">
      <text>
        <r>
          <rPr>
            <b/>
            <sz val="9"/>
            <color rgb="FF000000"/>
            <rFont val="Tahoma"/>
            <family val="2"/>
          </rPr>
          <t xml:space="preserve">OAP: </t>
        </r>
        <r>
          <rPr>
            <sz val="9"/>
            <color rgb="FF000000"/>
            <rFont val="Tahoma"/>
            <family val="2"/>
          </rPr>
          <t xml:space="preserve">Material
</t>
        </r>
        <r>
          <rPr>
            <sz val="9"/>
            <color rgb="FF000000"/>
            <rFont val="Tahoma"/>
            <family val="2"/>
          </rPr>
          <t xml:space="preserve">Político
</t>
        </r>
        <r>
          <rPr>
            <sz val="9"/>
            <color rgb="FF000000"/>
            <rFont val="Tahoma"/>
            <family val="2"/>
          </rPr>
          <t xml:space="preserve">Afiliación
</t>
        </r>
        <r>
          <rPr>
            <sz val="9"/>
            <color rgb="FF000000"/>
            <rFont val="Tahoma"/>
            <family val="2"/>
          </rPr>
          <t xml:space="preserve">Información
</t>
        </r>
        <r>
          <rPr>
            <sz val="9"/>
            <color rgb="FF000000"/>
            <rFont val="Tahoma"/>
            <family val="2"/>
          </rPr>
          <t xml:space="preserve">Reputación o simbólico
</t>
        </r>
        <r>
          <rPr>
            <sz val="9"/>
            <color rgb="FF000000"/>
            <rFont val="Tahoma"/>
            <family val="2"/>
          </rPr>
          <t xml:space="preserve">Trascender
</t>
        </r>
      </text>
    </comment>
    <comment ref="O2" authorId="1" shapeId="0" xr:uid="{00000000-0006-0000-0500-000006000000}">
      <text>
        <r>
          <rPr>
            <b/>
            <sz val="10"/>
            <color rgb="FF000000"/>
            <rFont val="Tahoma"/>
            <family val="2"/>
          </rPr>
          <t>OAP</t>
        </r>
        <r>
          <rPr>
            <sz val="10"/>
            <color rgb="FF000000"/>
            <rFont val="Tahoma"/>
            <family val="2"/>
          </rPr>
          <t xml:space="preserve">
</t>
        </r>
        <r>
          <rPr>
            <sz val="10"/>
            <color rgb="FF000000"/>
            <rFont val="Calibri"/>
            <family val="2"/>
          </rPr>
          <t xml:space="preserve">Cada interés tiene valor de uno (1) y un actor puede requerir diferentes intereses, por lo cuál se suman los valores (p.e. Intereses políticos, de información y afiliación el valor es tres (3) al ser tres (3) intereses diferentes) </t>
        </r>
      </text>
    </comment>
    <comment ref="P2" authorId="0" shapeId="0" xr:uid="{00000000-0006-0000-0500-000007000000}">
      <text>
        <r>
          <rPr>
            <b/>
            <sz val="9"/>
            <color rgb="FF000000"/>
            <rFont val="Tahoma"/>
            <family val="2"/>
          </rPr>
          <t>OAP:</t>
        </r>
        <r>
          <rPr>
            <sz val="9"/>
            <color rgb="FF000000"/>
            <rFont val="Tahoma"/>
            <family val="2"/>
          </rPr>
          <t xml:space="preserve">
</t>
        </r>
        <r>
          <rPr>
            <sz val="9"/>
            <color rgb="FF000000"/>
            <rFont val="Tahoma"/>
            <family val="2"/>
          </rPr>
          <t xml:space="preserve">Existen 4 grupos de priorización: 
</t>
        </r>
        <r>
          <rPr>
            <sz val="9"/>
            <color rgb="FF000000"/>
            <rFont val="Tahoma"/>
            <family val="2"/>
          </rPr>
          <t xml:space="preserve">A: Agentes claves
</t>
        </r>
        <r>
          <rPr>
            <sz val="9"/>
            <color rgb="FF000000"/>
            <rFont val="Tahoma"/>
            <family val="2"/>
          </rPr>
          <t xml:space="preserve">B: Agentes que se deben mantener satisfechos.
</t>
        </r>
        <r>
          <rPr>
            <sz val="9"/>
            <color rgb="FF000000"/>
            <rFont val="Tahoma"/>
            <family val="2"/>
          </rPr>
          <t xml:space="preserve">C: Agentes que se deben mantener informados.
</t>
        </r>
        <r>
          <rPr>
            <sz val="9"/>
            <color rgb="FF000000"/>
            <rFont val="Tahoma"/>
            <family val="2"/>
          </rPr>
          <t>D: Agentes que requieren mínimo esfuerzo.</t>
        </r>
      </text>
    </comment>
    <comment ref="Q2" authorId="0" shapeId="0" xr:uid="{00000000-0006-0000-0500-000008000000}">
      <text>
        <r>
          <rPr>
            <b/>
            <sz val="9"/>
            <color rgb="FF000000"/>
            <rFont val="Tahoma"/>
            <family val="2"/>
          </rPr>
          <t xml:space="preserve">OAP: </t>
        </r>
        <r>
          <rPr>
            <sz val="9"/>
            <color rgb="FF000000"/>
            <rFont val="Tahoma"/>
            <family val="2"/>
          </rPr>
          <t xml:space="preserve">Especifique  los requisitos que engloban la parte interesada. </t>
        </r>
        <r>
          <rPr>
            <b/>
            <sz val="10"/>
            <color rgb="FF000000"/>
            <rFont val="Calibri"/>
            <family val="2"/>
          </rPr>
          <t xml:space="preserve">Requisito: </t>
        </r>
        <r>
          <rPr>
            <sz val="10"/>
            <color rgb="FF000000"/>
            <rFont val="Calibri"/>
            <family val="2"/>
          </rPr>
          <t>son las normatividades, requerimientos o imposiciones para cumplir las diferentes necesidades o expectativas de las partes interesadas, estos requisitos pueden ser de obligatorio cumplimiento.</t>
        </r>
      </text>
    </comment>
    <comment ref="R2" authorId="0" shapeId="0" xr:uid="{00000000-0006-0000-0500-000009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Necesidad: </t>
        </r>
        <r>
          <rPr>
            <sz val="10"/>
            <color rgb="FF000000"/>
            <rFont val="Calibri"/>
            <family val="2"/>
          </rPr>
          <t xml:space="preserve">todo aquello inherente y que es imposible suprimir frente a los productos, trámites o servicios ofrecidos por la entidad a las partes interesadas, desde la misionalidad propia de la Secretaría.
</t>
        </r>
        <r>
          <rPr>
            <sz val="9"/>
            <color rgb="FF000000"/>
            <rFont val="Tahoma"/>
            <family val="2"/>
          </rPr>
          <t xml:space="preserve">
</t>
        </r>
      </text>
    </comment>
    <comment ref="S2" authorId="0" shapeId="0" xr:uid="{00000000-0006-0000-0500-00000A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Expectativa: </t>
        </r>
        <r>
          <rPr>
            <sz val="10"/>
            <color rgb="FF000000"/>
            <rFont val="Calibri"/>
            <family val="2"/>
          </rPr>
          <t xml:space="preserve">hace referencia a las circunstancias o experiencias que las partes interesadas esperan de nosotros, es decir, aquello que prevé encontrarse al interactuar con la entidad. Las expectativas son diferentes y dependen de las experiencias que estos hayan tenido bien sea con nosotros o con otras entidades, pero también dependen en gran medida de la reputación institucional.
</t>
        </r>
      </text>
    </comment>
    <comment ref="T2" authorId="0" shapeId="0" xr:uid="{00000000-0006-0000-0500-00000B000000}">
      <text>
        <r>
          <rPr>
            <b/>
            <sz val="9"/>
            <color rgb="FF000000"/>
            <rFont val="Tahoma"/>
            <family val="2"/>
          </rPr>
          <t xml:space="preserve">OAP: </t>
        </r>
        <r>
          <rPr>
            <sz val="9"/>
            <color rgb="FF000000"/>
            <rFont val="Tahoma"/>
            <family val="2"/>
          </rPr>
          <t xml:space="preserve">Responda la pregunta de si ¿Su proceso satisface todas las necesidades, expectativas?, Marque con una "X". </t>
        </r>
      </text>
    </comment>
    <comment ref="V2" authorId="0" shapeId="0" xr:uid="{00000000-0006-0000-0500-00000C000000}">
      <text>
        <r>
          <rPr>
            <b/>
            <sz val="9"/>
            <color rgb="FF000000"/>
            <rFont val="Tahoma"/>
            <family val="2"/>
          </rPr>
          <t xml:space="preserve">OAP: </t>
        </r>
        <r>
          <rPr>
            <sz val="9"/>
            <color rgb="FF000000"/>
            <rFont val="Tahoma"/>
            <family val="2"/>
          </rPr>
          <t xml:space="preserve">Si su proceso no satisface las necesidades se debe crear un plan de mejoramiento en SMART para cubrir las necesidades, en cuanto a las expectativas el proceso determina si tiene la capacidad para satisfacerlas, de ser necesario se crea plan de mejoramiento. </t>
        </r>
      </text>
    </comment>
    <comment ref="X2" authorId="0" shapeId="0" xr:uid="{00000000-0006-0000-0500-00000D000000}">
      <text>
        <r>
          <rPr>
            <b/>
            <sz val="9"/>
            <color rgb="FF000000"/>
            <rFont val="Tahoma"/>
            <family val="2"/>
          </rPr>
          <t xml:space="preserve">OAP: </t>
        </r>
        <r>
          <rPr>
            <sz val="9"/>
            <color rgb="FF000000"/>
            <rFont val="Tahoma"/>
            <family val="2"/>
          </rPr>
          <t xml:space="preserve">Escriba los canales de comunicación que tiene el proceso con la parte interesada.
</t>
        </r>
        <r>
          <rPr>
            <sz val="9"/>
            <color rgb="FF000000"/>
            <rFont val="Tahoma"/>
            <family val="2"/>
          </rPr>
          <t xml:space="preserve">• Página web
</t>
        </r>
        <r>
          <rPr>
            <sz val="9"/>
            <color rgb="FF000000"/>
            <rFont val="Tahoma"/>
            <family val="2"/>
          </rPr>
          <t xml:space="preserve">• Redes sociales
</t>
        </r>
        <r>
          <rPr>
            <sz val="9"/>
            <color rgb="FF000000"/>
            <rFont val="Tahoma"/>
            <family val="2"/>
          </rPr>
          <t xml:space="preserve">• Correos electrónicos
</t>
        </r>
        <r>
          <rPr>
            <sz val="9"/>
            <color rgb="FF000000"/>
            <rFont val="Tahoma"/>
            <family val="2"/>
          </rPr>
          <t xml:space="preserve">• Canal presencial
</t>
        </r>
        <r>
          <rPr>
            <sz val="9"/>
            <color rgb="FF000000"/>
            <rFont val="Tahoma"/>
            <family val="2"/>
          </rPr>
          <t xml:space="preserve">• Canal telefónico
</t>
        </r>
        <r>
          <rPr>
            <sz val="9"/>
            <color rgb="FF000000"/>
            <rFont val="Tahoma"/>
            <family val="2"/>
          </rPr>
          <t xml:space="preserve">• Rendición de cuentas
</t>
        </r>
      </text>
    </comment>
    <comment ref="F3" authorId="1" shapeId="0" xr:uid="{00000000-0006-0000-0500-00000E000000}">
      <text>
        <r>
          <rPr>
            <b/>
            <sz val="10"/>
            <color rgb="FF000000"/>
            <rFont val="Tahoma"/>
            <family val="2"/>
          </rPr>
          <t>Luis Alejandro Avila Avila:</t>
        </r>
        <r>
          <rPr>
            <sz val="10"/>
            <color rgb="FF000000"/>
            <rFont val="Tahoma"/>
            <family val="2"/>
          </rPr>
          <t xml:space="preserve">
</t>
        </r>
        <r>
          <rPr>
            <sz val="10"/>
            <color rgb="FF000000"/>
            <rFont val="Calibri"/>
            <family val="2"/>
          </rPr>
          <t>Dentro de la segmentación de los grupos de valor, se deberá tener en cuenta la identificación, priorización y agrupación de variables geográficas, demográficas, intrínsecas y de comportamiento. Las áreas deberán dar un paso más allá en el fortalecimiento de la participación incluyente, por lo que dentro de la segmentación de los grupos de valor se deben contemplar los enfoques transversales de: género, poblacional diferencial y territorial participativo.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Adriana Camila Díaz Vargas</author>
    <author>Luis Alejandro Avila Avila</author>
  </authors>
  <commentList>
    <comment ref="B2" authorId="0" shapeId="0" xr:uid="{00000000-0006-0000-0600-000001000000}">
      <text>
        <r>
          <rPr>
            <b/>
            <sz val="9"/>
            <color rgb="FF000000"/>
            <rFont val="Tahoma"/>
            <family val="2"/>
          </rPr>
          <t xml:space="preserve">OAP: </t>
        </r>
        <r>
          <rPr>
            <sz val="9"/>
            <color rgb="FF000000"/>
            <rFont val="Tahoma"/>
            <family val="2"/>
          </rPr>
          <t xml:space="preserve">Especifique la parte interesada y el tipo: 
</t>
        </r>
        <r>
          <rPr>
            <sz val="9"/>
            <color rgb="FF000000"/>
            <rFont val="Tahoma"/>
            <family val="2"/>
          </rPr>
          <t xml:space="preserve">Interna: Son las partes interesadas que participan en la gestión  del la SJD y hacen parte de la entidad. 
</t>
        </r>
        <r>
          <rPr>
            <sz val="9"/>
            <color rgb="FF000000"/>
            <rFont val="Tahoma"/>
            <family val="2"/>
          </rPr>
          <t>Externa: Son las partes interesadas con quienes se interactúa para el cumplimiento de la misión y funciones de la SJD y no hacen parte de la entidad.</t>
        </r>
      </text>
    </comment>
    <comment ref="K2" authorId="0" shapeId="0" xr:uid="{00000000-0006-0000-0600-000002000000}">
      <text>
        <r>
          <rPr>
            <b/>
            <sz val="16"/>
            <color rgb="FF000000"/>
            <rFont val="Tahoma"/>
            <family val="2"/>
          </rPr>
          <t xml:space="preserve">OAP: </t>
        </r>
        <r>
          <rPr>
            <sz val="16"/>
            <color rgb="FF000000"/>
            <rFont val="Tahoma"/>
            <family val="2"/>
          </rPr>
          <t>Seleccione la casilla donde asignará los atributos. De click en el botón, seleccione los atributos que aplican a la parte interesada.</t>
        </r>
      </text>
    </comment>
    <comment ref="L2" authorId="0" shapeId="0" xr:uid="{00000000-0006-0000-0600-000003000000}">
      <text>
        <r>
          <rPr>
            <b/>
            <sz val="9"/>
            <color rgb="FF000000"/>
            <rFont val="Tahoma"/>
            <family val="2"/>
          </rPr>
          <t xml:space="preserve">OAP: </t>
        </r>
        <r>
          <rPr>
            <sz val="9"/>
            <color rgb="FF000000"/>
            <rFont val="Tahoma"/>
            <family val="2"/>
          </rPr>
          <t>Valoración automática de la influencia según atributos</t>
        </r>
      </text>
    </comment>
    <comment ref="M2" authorId="0" shapeId="0" xr:uid="{00000000-0006-0000-0600-000004000000}">
      <text>
        <r>
          <rPr>
            <b/>
            <sz val="9"/>
            <color rgb="FF000000"/>
            <rFont val="Tahoma"/>
            <family val="2"/>
          </rPr>
          <t xml:space="preserve">OAP: </t>
        </r>
        <r>
          <rPr>
            <sz val="9"/>
            <color rgb="FF000000"/>
            <rFont val="Tahoma"/>
            <family val="2"/>
          </rPr>
          <t xml:space="preserve">La valoración es automática una vez sean seleccionados los atributos, la cual será de insumo para la priorización. </t>
        </r>
      </text>
    </comment>
    <comment ref="N2" authorId="0" shapeId="0" xr:uid="{00000000-0006-0000-0600-000005000000}">
      <text>
        <r>
          <rPr>
            <b/>
            <sz val="9"/>
            <color rgb="FF000000"/>
            <rFont val="Tahoma"/>
            <family val="2"/>
          </rPr>
          <t xml:space="preserve">OAP: </t>
        </r>
        <r>
          <rPr>
            <sz val="9"/>
            <color rgb="FF000000"/>
            <rFont val="Tahoma"/>
            <family val="2"/>
          </rPr>
          <t xml:space="preserve">Material
</t>
        </r>
        <r>
          <rPr>
            <sz val="9"/>
            <color rgb="FF000000"/>
            <rFont val="Tahoma"/>
            <family val="2"/>
          </rPr>
          <t xml:space="preserve">Político
</t>
        </r>
        <r>
          <rPr>
            <sz val="9"/>
            <color rgb="FF000000"/>
            <rFont val="Tahoma"/>
            <family val="2"/>
          </rPr>
          <t xml:space="preserve">Afiliación
</t>
        </r>
        <r>
          <rPr>
            <sz val="9"/>
            <color rgb="FF000000"/>
            <rFont val="Tahoma"/>
            <family val="2"/>
          </rPr>
          <t xml:space="preserve">Información
</t>
        </r>
        <r>
          <rPr>
            <sz val="9"/>
            <color rgb="FF000000"/>
            <rFont val="Tahoma"/>
            <family val="2"/>
          </rPr>
          <t xml:space="preserve">Reputación o simbólico
</t>
        </r>
        <r>
          <rPr>
            <sz val="9"/>
            <color rgb="FF000000"/>
            <rFont val="Tahoma"/>
            <family val="2"/>
          </rPr>
          <t xml:space="preserve">Trascender
</t>
        </r>
      </text>
    </comment>
    <comment ref="O2" authorId="1" shapeId="0" xr:uid="{00000000-0006-0000-0600-000006000000}">
      <text>
        <r>
          <rPr>
            <b/>
            <sz val="10"/>
            <color rgb="FF000000"/>
            <rFont val="Tahoma"/>
            <family val="2"/>
          </rPr>
          <t>OAP:</t>
        </r>
        <r>
          <rPr>
            <sz val="10"/>
            <color rgb="FF000000"/>
            <rFont val="Tahoma"/>
            <family val="2"/>
          </rPr>
          <t xml:space="preserve">
</t>
        </r>
        <r>
          <rPr>
            <sz val="10"/>
            <color rgb="FF000000"/>
            <rFont val="Calibri"/>
            <family val="2"/>
          </rPr>
          <t xml:space="preserve">Cada interés tiene valor de uno (1) y un actor puede requerir diferentes intereses, por lo cuál se suman los valores (p.e. Intereses políticos, de información y afiliación el valor es tres (3) al ser tres (3) intereses diferentes) </t>
        </r>
      </text>
    </comment>
    <comment ref="P2" authorId="0" shapeId="0" xr:uid="{00000000-0006-0000-0600-000007000000}">
      <text>
        <r>
          <rPr>
            <b/>
            <sz val="9"/>
            <color rgb="FF000000"/>
            <rFont val="Tahoma"/>
            <family val="2"/>
          </rPr>
          <t>OAP:</t>
        </r>
        <r>
          <rPr>
            <sz val="9"/>
            <color rgb="FF000000"/>
            <rFont val="Tahoma"/>
            <family val="2"/>
          </rPr>
          <t xml:space="preserve">
</t>
        </r>
        <r>
          <rPr>
            <sz val="9"/>
            <color rgb="FF000000"/>
            <rFont val="Tahoma"/>
            <family val="2"/>
          </rPr>
          <t xml:space="preserve">Existen 4 grupos de priorización: 
</t>
        </r>
        <r>
          <rPr>
            <sz val="9"/>
            <color rgb="FF000000"/>
            <rFont val="Tahoma"/>
            <family val="2"/>
          </rPr>
          <t xml:space="preserve">A: Agentes claves
</t>
        </r>
        <r>
          <rPr>
            <sz val="9"/>
            <color rgb="FF000000"/>
            <rFont val="Tahoma"/>
            <family val="2"/>
          </rPr>
          <t xml:space="preserve">B: Agentes que se deben mantener satisfechos.
</t>
        </r>
        <r>
          <rPr>
            <sz val="9"/>
            <color rgb="FF000000"/>
            <rFont val="Tahoma"/>
            <family val="2"/>
          </rPr>
          <t xml:space="preserve">C: Agentes que se deben mantener informados.
</t>
        </r>
        <r>
          <rPr>
            <sz val="9"/>
            <color rgb="FF000000"/>
            <rFont val="Tahoma"/>
            <family val="2"/>
          </rPr>
          <t>D: Agentes que requieren mínimo esfuerzo.</t>
        </r>
      </text>
    </comment>
    <comment ref="Q2" authorId="0" shapeId="0" xr:uid="{00000000-0006-0000-0600-000008000000}">
      <text>
        <r>
          <rPr>
            <b/>
            <sz val="9"/>
            <color rgb="FF000000"/>
            <rFont val="Tahoma"/>
            <family val="2"/>
          </rPr>
          <t xml:space="preserve">OAP: </t>
        </r>
        <r>
          <rPr>
            <sz val="9"/>
            <color rgb="FF000000"/>
            <rFont val="Tahoma"/>
            <family val="2"/>
          </rPr>
          <t xml:space="preserve">Especifique  los requisitos que engloban la parte interesada. </t>
        </r>
        <r>
          <rPr>
            <b/>
            <sz val="10"/>
            <color rgb="FF000000"/>
            <rFont val="Calibri"/>
            <family val="2"/>
          </rPr>
          <t xml:space="preserve">Requisito: </t>
        </r>
        <r>
          <rPr>
            <sz val="10"/>
            <color rgb="FF000000"/>
            <rFont val="Calibri"/>
            <family val="2"/>
          </rPr>
          <t>son las normatividades, requerimientos o imposiciones para cumplir las diferentes necesidades o expectativas de las partes interesadas, estos requisitos pueden ser de obligatorio cumplimiento.</t>
        </r>
      </text>
    </comment>
    <comment ref="R2" authorId="0" shapeId="0" xr:uid="{00000000-0006-0000-0600-000009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Necesidad: </t>
        </r>
        <r>
          <rPr>
            <sz val="10"/>
            <color rgb="FF000000"/>
            <rFont val="Calibri"/>
            <family val="2"/>
          </rPr>
          <t xml:space="preserve">todo aquello inherente y que es imposible suprimir frente a los productos, trámites o servicios ofrecidos por la entidad a las partes interesadas, desde la misionalidad propia de la Secretaría.
</t>
        </r>
        <r>
          <rPr>
            <sz val="9"/>
            <color rgb="FF000000"/>
            <rFont val="Tahoma"/>
            <family val="2"/>
          </rPr>
          <t xml:space="preserve">
</t>
        </r>
      </text>
    </comment>
    <comment ref="S2" authorId="0" shapeId="0" xr:uid="{00000000-0006-0000-0600-00000A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Expectativa: </t>
        </r>
        <r>
          <rPr>
            <sz val="10"/>
            <color rgb="FF000000"/>
            <rFont val="Calibri"/>
            <family val="2"/>
          </rPr>
          <t xml:space="preserve">hace referencia a las circunstancias o experiencias que las partes interesadas esperan de nosotros, es decir, aquello que prevé encontrarse al interactuar con la entidad. Las expectativas son diferentes y dependen de las experiencias que estos hayan tenido bien sea con nosotros o con otras entidades, pero también dependen en gran medida de la reputación institucional.
</t>
        </r>
      </text>
    </comment>
    <comment ref="T2" authorId="0" shapeId="0" xr:uid="{00000000-0006-0000-0600-00000B000000}">
      <text>
        <r>
          <rPr>
            <b/>
            <sz val="9"/>
            <color rgb="FF000000"/>
            <rFont val="Tahoma"/>
            <family val="2"/>
          </rPr>
          <t xml:space="preserve">OAP: </t>
        </r>
        <r>
          <rPr>
            <sz val="9"/>
            <color rgb="FF000000"/>
            <rFont val="Tahoma"/>
            <family val="2"/>
          </rPr>
          <t xml:space="preserve">Responda la pregunta de si ¿Su proceso satisface todas las necesidades, expectativas?, Marque con una "X". </t>
        </r>
      </text>
    </comment>
    <comment ref="V2" authorId="0" shapeId="0" xr:uid="{00000000-0006-0000-0600-00000C000000}">
      <text>
        <r>
          <rPr>
            <b/>
            <sz val="9"/>
            <color rgb="FF000000"/>
            <rFont val="Tahoma"/>
            <family val="2"/>
          </rPr>
          <t xml:space="preserve">OAP: </t>
        </r>
        <r>
          <rPr>
            <sz val="9"/>
            <color rgb="FF000000"/>
            <rFont val="Tahoma"/>
            <family val="2"/>
          </rPr>
          <t xml:space="preserve">Si su proceso no satisface las necesidades se debe crear un plan de mejoramiento en SMART para cubrir las necesidades, en cuanto a las expectativas el proceso determina si tiene la capacidad para satisfacerlas, de ser necesario se crea plan de mejoramiento. </t>
        </r>
      </text>
    </comment>
    <comment ref="X2" authorId="0" shapeId="0" xr:uid="{00000000-0006-0000-0600-00000D000000}">
      <text>
        <r>
          <rPr>
            <b/>
            <sz val="9"/>
            <color rgb="FF000000"/>
            <rFont val="Tahoma"/>
            <family val="2"/>
          </rPr>
          <t xml:space="preserve">OAP: </t>
        </r>
        <r>
          <rPr>
            <sz val="9"/>
            <color rgb="FF000000"/>
            <rFont val="Tahoma"/>
            <family val="2"/>
          </rPr>
          <t xml:space="preserve">Escriba los canales de comunicación que tiene el proceso con la parte interesada.
</t>
        </r>
        <r>
          <rPr>
            <sz val="9"/>
            <color rgb="FF000000"/>
            <rFont val="Tahoma"/>
            <family val="2"/>
          </rPr>
          <t xml:space="preserve">• Página web
</t>
        </r>
        <r>
          <rPr>
            <sz val="9"/>
            <color rgb="FF000000"/>
            <rFont val="Tahoma"/>
            <family val="2"/>
          </rPr>
          <t xml:space="preserve">• Redes sociales
</t>
        </r>
        <r>
          <rPr>
            <sz val="9"/>
            <color rgb="FF000000"/>
            <rFont val="Tahoma"/>
            <family val="2"/>
          </rPr>
          <t xml:space="preserve">• Correos electrónicos
</t>
        </r>
        <r>
          <rPr>
            <sz val="9"/>
            <color rgb="FF000000"/>
            <rFont val="Tahoma"/>
            <family val="2"/>
          </rPr>
          <t xml:space="preserve">• Canal presencial
</t>
        </r>
        <r>
          <rPr>
            <sz val="9"/>
            <color rgb="FF000000"/>
            <rFont val="Tahoma"/>
            <family val="2"/>
          </rPr>
          <t xml:space="preserve">• Canal telefónico
</t>
        </r>
        <r>
          <rPr>
            <sz val="9"/>
            <color rgb="FF000000"/>
            <rFont val="Tahoma"/>
            <family val="2"/>
          </rPr>
          <t xml:space="preserve">• Rendición de cuentas
</t>
        </r>
      </text>
    </comment>
    <comment ref="F3" authorId="1" shapeId="0" xr:uid="{00000000-0006-0000-0600-00000E000000}">
      <text>
        <r>
          <rPr>
            <b/>
            <sz val="10"/>
            <color rgb="FF000000"/>
            <rFont val="Tahoma"/>
            <family val="2"/>
          </rPr>
          <t>Luis Alejandro Avila Avila:</t>
        </r>
        <r>
          <rPr>
            <sz val="10"/>
            <color rgb="FF000000"/>
            <rFont val="Tahoma"/>
            <family val="2"/>
          </rPr>
          <t xml:space="preserve">
</t>
        </r>
        <r>
          <rPr>
            <sz val="10"/>
            <color rgb="FF000000"/>
            <rFont val="Calibri"/>
            <family val="2"/>
          </rPr>
          <t>Dentro de la segmentación de los grupos de valor, se deberá tener en cuenta la identificación, priorización y agrupación de variables geográficas, demográficas, intrínsecas y de comportamiento. Las áreas deberán dar un paso más allá en el fortalecimiento de la participación incluyente, por lo que dentro de la segmentación de los grupos de valor se deben contemplar los enfoques transversales de: género, poblacional diferencial y territorial participativo.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Adriana Camila Díaz Vargas</author>
    <author>Luis Alejandro Avila Avila</author>
  </authors>
  <commentList>
    <comment ref="B2" authorId="0" shapeId="0" xr:uid="{00000000-0006-0000-0700-000001000000}">
      <text>
        <r>
          <rPr>
            <b/>
            <sz val="9"/>
            <color rgb="FF000000"/>
            <rFont val="Tahoma"/>
            <family val="2"/>
          </rPr>
          <t xml:space="preserve">OAP: </t>
        </r>
        <r>
          <rPr>
            <sz val="9"/>
            <color rgb="FF000000"/>
            <rFont val="Tahoma"/>
            <family val="2"/>
          </rPr>
          <t xml:space="preserve">Especifique la parte interesada y el tipo: 
</t>
        </r>
        <r>
          <rPr>
            <sz val="9"/>
            <color rgb="FF000000"/>
            <rFont val="Tahoma"/>
            <family val="2"/>
          </rPr>
          <t xml:space="preserve">Interna: Son las partes interesadas que participan en la gestión  del la SJD y hacen parte de la entidad. 
</t>
        </r>
        <r>
          <rPr>
            <sz val="9"/>
            <color rgb="FF000000"/>
            <rFont val="Tahoma"/>
            <family val="2"/>
          </rPr>
          <t>Externa: Son las partes interesadas con quienes se interactúa para el cumplimiento de la misión y funciones de la SJD y no hacen parte de la entidad.</t>
        </r>
      </text>
    </comment>
    <comment ref="K2" authorId="0" shapeId="0" xr:uid="{00000000-0006-0000-0700-000002000000}">
      <text>
        <r>
          <rPr>
            <b/>
            <sz val="9"/>
            <color rgb="FF000000"/>
            <rFont val="Tahoma"/>
            <family val="2"/>
          </rPr>
          <t xml:space="preserve">OAP: </t>
        </r>
        <r>
          <rPr>
            <sz val="9"/>
            <color rgb="FF000000"/>
            <rFont val="Tahoma"/>
            <family val="2"/>
          </rPr>
          <t>Seleccione la casilla donde asignará los atributos. De click en el botón, seleccione los atributos que aplican a la parte interesada.</t>
        </r>
      </text>
    </comment>
    <comment ref="L2" authorId="0" shapeId="0" xr:uid="{00000000-0006-0000-0700-000003000000}">
      <text>
        <r>
          <rPr>
            <b/>
            <sz val="9"/>
            <color rgb="FF000000"/>
            <rFont val="Tahoma"/>
            <family val="2"/>
          </rPr>
          <t xml:space="preserve">OAP: </t>
        </r>
        <r>
          <rPr>
            <sz val="9"/>
            <color rgb="FF000000"/>
            <rFont val="Tahoma"/>
            <family val="2"/>
          </rPr>
          <t>Valoración automática de la influencia según atributos</t>
        </r>
      </text>
    </comment>
    <comment ref="M2" authorId="0" shapeId="0" xr:uid="{00000000-0006-0000-0700-000004000000}">
      <text>
        <r>
          <rPr>
            <b/>
            <sz val="9"/>
            <color rgb="FF000000"/>
            <rFont val="Tahoma"/>
            <family val="2"/>
          </rPr>
          <t xml:space="preserve">OAP: </t>
        </r>
        <r>
          <rPr>
            <sz val="9"/>
            <color rgb="FF000000"/>
            <rFont val="Tahoma"/>
            <family val="2"/>
          </rPr>
          <t xml:space="preserve">La valoración es automática una vez sean seleccionados los atributos, la cual será de insumo para la priorización. </t>
        </r>
      </text>
    </comment>
    <comment ref="N2" authorId="0" shapeId="0" xr:uid="{00000000-0006-0000-0700-000005000000}">
      <text>
        <r>
          <rPr>
            <b/>
            <sz val="9"/>
            <color rgb="FF000000"/>
            <rFont val="Tahoma"/>
            <family val="2"/>
          </rPr>
          <t xml:space="preserve">OAP: </t>
        </r>
        <r>
          <rPr>
            <sz val="9"/>
            <color rgb="FF000000"/>
            <rFont val="Tahoma"/>
            <family val="2"/>
          </rPr>
          <t xml:space="preserve">Material
</t>
        </r>
        <r>
          <rPr>
            <sz val="9"/>
            <color rgb="FF000000"/>
            <rFont val="Tahoma"/>
            <family val="2"/>
          </rPr>
          <t xml:space="preserve">Político
</t>
        </r>
        <r>
          <rPr>
            <sz val="9"/>
            <color rgb="FF000000"/>
            <rFont val="Tahoma"/>
            <family val="2"/>
          </rPr>
          <t xml:space="preserve">Afiliación
</t>
        </r>
        <r>
          <rPr>
            <sz val="9"/>
            <color rgb="FF000000"/>
            <rFont val="Tahoma"/>
            <family val="2"/>
          </rPr>
          <t xml:space="preserve">Información
</t>
        </r>
        <r>
          <rPr>
            <sz val="9"/>
            <color rgb="FF000000"/>
            <rFont val="Tahoma"/>
            <family val="2"/>
          </rPr>
          <t xml:space="preserve">Reputación o simbólico
</t>
        </r>
        <r>
          <rPr>
            <sz val="9"/>
            <color rgb="FF000000"/>
            <rFont val="Tahoma"/>
            <family val="2"/>
          </rPr>
          <t xml:space="preserve">Trascender
</t>
        </r>
      </text>
    </comment>
    <comment ref="O2" authorId="1" shapeId="0" xr:uid="{00000000-0006-0000-0700-000006000000}">
      <text>
        <r>
          <rPr>
            <b/>
            <sz val="10"/>
            <color rgb="FF000000"/>
            <rFont val="Tahoma"/>
            <family val="2"/>
          </rPr>
          <t>OAP:</t>
        </r>
        <r>
          <rPr>
            <sz val="10"/>
            <color rgb="FF000000"/>
            <rFont val="Tahoma"/>
            <family val="2"/>
          </rPr>
          <t xml:space="preserve">
</t>
        </r>
        <r>
          <rPr>
            <sz val="10"/>
            <color rgb="FF000000"/>
            <rFont val="Calibri"/>
            <family val="2"/>
          </rPr>
          <t xml:space="preserve">Cada interés tiene valor de uno (1) y un actor puede requerir diferentes intereses, por lo cuál se suman los valores (p.e. Intereses políticos, de información y afiliación el valor es tres (3) al ser tres (3) intereses diferentes) </t>
        </r>
      </text>
    </comment>
    <comment ref="P2" authorId="0" shapeId="0" xr:uid="{00000000-0006-0000-0700-000007000000}">
      <text>
        <r>
          <rPr>
            <b/>
            <sz val="9"/>
            <color rgb="FF000000"/>
            <rFont val="Tahoma"/>
            <family val="2"/>
          </rPr>
          <t>OAP:</t>
        </r>
        <r>
          <rPr>
            <sz val="9"/>
            <color rgb="FF000000"/>
            <rFont val="Tahoma"/>
            <family val="2"/>
          </rPr>
          <t xml:space="preserve">
</t>
        </r>
        <r>
          <rPr>
            <sz val="9"/>
            <color rgb="FF000000"/>
            <rFont val="Tahoma"/>
            <family val="2"/>
          </rPr>
          <t xml:space="preserve">Existen 4 grupos de priorización: 
</t>
        </r>
        <r>
          <rPr>
            <sz val="9"/>
            <color rgb="FF000000"/>
            <rFont val="Tahoma"/>
            <family val="2"/>
          </rPr>
          <t xml:space="preserve">A: Agentes claves
</t>
        </r>
        <r>
          <rPr>
            <sz val="9"/>
            <color rgb="FF000000"/>
            <rFont val="Tahoma"/>
            <family val="2"/>
          </rPr>
          <t xml:space="preserve">B: Agentes que se deben mantener satisfechos.
</t>
        </r>
        <r>
          <rPr>
            <sz val="9"/>
            <color rgb="FF000000"/>
            <rFont val="Tahoma"/>
            <family val="2"/>
          </rPr>
          <t xml:space="preserve">C: Agentes que se deben mantener informados.
</t>
        </r>
        <r>
          <rPr>
            <sz val="9"/>
            <color rgb="FF000000"/>
            <rFont val="Tahoma"/>
            <family val="2"/>
          </rPr>
          <t>D: Agentes que requieren mínimo esfuerzo.</t>
        </r>
      </text>
    </comment>
    <comment ref="Q2" authorId="0" shapeId="0" xr:uid="{00000000-0006-0000-0700-000008000000}">
      <text>
        <r>
          <rPr>
            <b/>
            <sz val="9"/>
            <color rgb="FF000000"/>
            <rFont val="Tahoma"/>
            <family val="2"/>
          </rPr>
          <t xml:space="preserve">OAP: </t>
        </r>
        <r>
          <rPr>
            <sz val="9"/>
            <color rgb="FF000000"/>
            <rFont val="Tahoma"/>
            <family val="2"/>
          </rPr>
          <t xml:space="preserve">Especifique  los requisitos que engloban la parte interesada. </t>
        </r>
        <r>
          <rPr>
            <b/>
            <sz val="10"/>
            <color rgb="FF000000"/>
            <rFont val="Calibri"/>
            <family val="2"/>
          </rPr>
          <t xml:space="preserve">Requisito: </t>
        </r>
        <r>
          <rPr>
            <sz val="10"/>
            <color rgb="FF000000"/>
            <rFont val="Calibri"/>
            <family val="2"/>
          </rPr>
          <t>son las normatividades, requerimientos o imposiciones para cumplir las diferentes necesidades o expectativas de las partes interesadas, estos requisitos pueden ser de obligatorio cumplimiento.</t>
        </r>
      </text>
    </comment>
    <comment ref="R2" authorId="0" shapeId="0" xr:uid="{00000000-0006-0000-0700-000009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Necesidad: </t>
        </r>
        <r>
          <rPr>
            <sz val="10"/>
            <color rgb="FF000000"/>
            <rFont val="Calibri"/>
            <family val="2"/>
          </rPr>
          <t xml:space="preserve">todo aquello inherente y que es imposible suprimir frente a los productos, trámites o servicios ofrecidos por la entidad a las partes interesadas, desde la misionalidad propia de la Secretaría.
</t>
        </r>
        <r>
          <rPr>
            <sz val="9"/>
            <color rgb="FF000000"/>
            <rFont val="Tahoma"/>
            <family val="2"/>
          </rPr>
          <t xml:space="preserve">
</t>
        </r>
      </text>
    </comment>
    <comment ref="S2" authorId="0" shapeId="0" xr:uid="{00000000-0006-0000-0700-00000A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Expectativa: </t>
        </r>
        <r>
          <rPr>
            <sz val="10"/>
            <color rgb="FF000000"/>
            <rFont val="Calibri"/>
            <family val="2"/>
          </rPr>
          <t xml:space="preserve">hace referencia a las circunstancias o experiencias que las partes interesadas esperan de nosotros, es decir, aquello que prevé encontrarse al interactuar con la entidad. Las expectativas son diferentes y dependen de las experiencias que estos hayan tenido bien sea con nosotros o con otras entidades, pero también dependen en gran medida de la reputación institucional.
</t>
        </r>
      </text>
    </comment>
    <comment ref="T2" authorId="0" shapeId="0" xr:uid="{00000000-0006-0000-0700-00000B000000}">
      <text>
        <r>
          <rPr>
            <b/>
            <sz val="9"/>
            <color rgb="FF000000"/>
            <rFont val="Tahoma"/>
            <family val="2"/>
          </rPr>
          <t xml:space="preserve">OAP: </t>
        </r>
        <r>
          <rPr>
            <sz val="9"/>
            <color rgb="FF000000"/>
            <rFont val="Tahoma"/>
            <family val="2"/>
          </rPr>
          <t xml:space="preserve">Responda la pregunta de si ¿Su proceso satisface todas las necesidades, expectativas?, Marque con una "X". </t>
        </r>
      </text>
    </comment>
    <comment ref="V2" authorId="0" shapeId="0" xr:uid="{00000000-0006-0000-0700-00000C000000}">
      <text>
        <r>
          <rPr>
            <b/>
            <sz val="9"/>
            <color rgb="FF000000"/>
            <rFont val="Tahoma"/>
            <family val="2"/>
          </rPr>
          <t xml:space="preserve">OAP: </t>
        </r>
        <r>
          <rPr>
            <sz val="9"/>
            <color rgb="FF000000"/>
            <rFont val="Tahoma"/>
            <family val="2"/>
          </rPr>
          <t xml:space="preserve">Si su proceso no satisface las necesidades se debe crear un plan de mejoramiento en SMART para cubrir las necesidades, en cuanto a las expectativas el proceso determina si tiene la capacidad para satisfacerlas, de ser necesario se crea plan de mejoramiento. </t>
        </r>
      </text>
    </comment>
    <comment ref="X2" authorId="0" shapeId="0" xr:uid="{00000000-0006-0000-0700-00000D000000}">
      <text>
        <r>
          <rPr>
            <b/>
            <sz val="9"/>
            <color rgb="FF000000"/>
            <rFont val="Tahoma"/>
            <family val="2"/>
          </rPr>
          <t xml:space="preserve">OAP: </t>
        </r>
        <r>
          <rPr>
            <sz val="9"/>
            <color rgb="FF000000"/>
            <rFont val="Tahoma"/>
            <family val="2"/>
          </rPr>
          <t xml:space="preserve">Escriba los canales de comunicación que tiene el proceso con la parte interesada.
</t>
        </r>
        <r>
          <rPr>
            <sz val="9"/>
            <color rgb="FF000000"/>
            <rFont val="Tahoma"/>
            <family val="2"/>
          </rPr>
          <t xml:space="preserve">• Página web
</t>
        </r>
        <r>
          <rPr>
            <sz val="9"/>
            <color rgb="FF000000"/>
            <rFont val="Tahoma"/>
            <family val="2"/>
          </rPr>
          <t xml:space="preserve">• Redes sociales
</t>
        </r>
        <r>
          <rPr>
            <sz val="9"/>
            <color rgb="FF000000"/>
            <rFont val="Tahoma"/>
            <family val="2"/>
          </rPr>
          <t xml:space="preserve">• Correos electrónicos
</t>
        </r>
        <r>
          <rPr>
            <sz val="9"/>
            <color rgb="FF000000"/>
            <rFont val="Tahoma"/>
            <family val="2"/>
          </rPr>
          <t xml:space="preserve">• Canal presencial
</t>
        </r>
        <r>
          <rPr>
            <sz val="9"/>
            <color rgb="FF000000"/>
            <rFont val="Tahoma"/>
            <family val="2"/>
          </rPr>
          <t xml:space="preserve">• Canal telefónico
</t>
        </r>
        <r>
          <rPr>
            <sz val="9"/>
            <color rgb="FF000000"/>
            <rFont val="Tahoma"/>
            <family val="2"/>
          </rPr>
          <t xml:space="preserve">• Rendición de cuentas
</t>
        </r>
      </text>
    </comment>
    <comment ref="F3" authorId="1" shapeId="0" xr:uid="{00000000-0006-0000-0700-00000E000000}">
      <text>
        <r>
          <rPr>
            <b/>
            <sz val="10"/>
            <color rgb="FF000000"/>
            <rFont val="Tahoma"/>
            <family val="2"/>
          </rPr>
          <t>Luis Alejandro Avila Avila:</t>
        </r>
        <r>
          <rPr>
            <sz val="10"/>
            <color rgb="FF000000"/>
            <rFont val="Tahoma"/>
            <family val="2"/>
          </rPr>
          <t xml:space="preserve">
</t>
        </r>
        <r>
          <rPr>
            <sz val="10"/>
            <color rgb="FF000000"/>
            <rFont val="Calibri"/>
            <family val="2"/>
          </rPr>
          <t>Dentro de la segmentación de los grupos de valor, se deberá tener en cuenta la identificación, priorización y agrupación de variables geográficas, demográficas, intrínsecas y de comportamiento. Las áreas deberán dar un paso más allá en el fortalecimiento de la participación incluyente, por lo que dentro de la segmentación de los grupos de valor se deben contemplar los enfoques transversales de: género, poblacional diferencial y territorial participativo.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Adriana Camila Díaz Vargas</author>
    <author>Luis Alejandro Avila Avila</author>
  </authors>
  <commentList>
    <comment ref="B2" authorId="0" shapeId="0" xr:uid="{00000000-0006-0000-0800-000001000000}">
      <text>
        <r>
          <rPr>
            <b/>
            <sz val="9"/>
            <color rgb="FF000000"/>
            <rFont val="Tahoma"/>
            <family val="2"/>
          </rPr>
          <t xml:space="preserve">OAP: </t>
        </r>
        <r>
          <rPr>
            <sz val="9"/>
            <color rgb="FF000000"/>
            <rFont val="Tahoma"/>
            <family val="2"/>
          </rPr>
          <t xml:space="preserve">Especifique la parte interesada y el tipo: 
</t>
        </r>
        <r>
          <rPr>
            <sz val="9"/>
            <color rgb="FF000000"/>
            <rFont val="Tahoma"/>
            <family val="2"/>
          </rPr>
          <t xml:space="preserve">Interna: Son las partes interesadas que participan en la gestión  del la SJD y hacen parte de la entidad. 
</t>
        </r>
        <r>
          <rPr>
            <sz val="9"/>
            <color rgb="FF000000"/>
            <rFont val="Tahoma"/>
            <family val="2"/>
          </rPr>
          <t>Externa: Son las partes interesadas con quienes se interactúa para el cumplimiento de la misión y funciones de la SJD y no hacen parte de la entidad.</t>
        </r>
      </text>
    </comment>
    <comment ref="K2" authorId="0" shapeId="0" xr:uid="{00000000-0006-0000-0800-000002000000}">
      <text>
        <r>
          <rPr>
            <b/>
            <sz val="9"/>
            <color rgb="FF000000"/>
            <rFont val="Tahoma"/>
            <family val="2"/>
          </rPr>
          <t xml:space="preserve">OAP: </t>
        </r>
        <r>
          <rPr>
            <sz val="9"/>
            <color rgb="FF000000"/>
            <rFont val="Tahoma"/>
            <family val="2"/>
          </rPr>
          <t>Seleccione la casilla donde asignará los atributos. De click en el botón, seleccione los atributos que aplican a la parte interesada.</t>
        </r>
      </text>
    </comment>
    <comment ref="L2" authorId="0" shapeId="0" xr:uid="{00000000-0006-0000-0800-000003000000}">
      <text>
        <r>
          <rPr>
            <b/>
            <sz val="9"/>
            <color rgb="FF000000"/>
            <rFont val="Tahoma"/>
            <family val="2"/>
          </rPr>
          <t xml:space="preserve">OAP: </t>
        </r>
        <r>
          <rPr>
            <sz val="9"/>
            <color rgb="FF000000"/>
            <rFont val="Tahoma"/>
            <family val="2"/>
          </rPr>
          <t>Valoración automática de la influencia según atributos</t>
        </r>
      </text>
    </comment>
    <comment ref="M2" authorId="0" shapeId="0" xr:uid="{00000000-0006-0000-0800-000004000000}">
      <text>
        <r>
          <rPr>
            <b/>
            <sz val="9"/>
            <color rgb="FF000000"/>
            <rFont val="Tahoma"/>
            <family val="2"/>
          </rPr>
          <t xml:space="preserve">OAP: </t>
        </r>
        <r>
          <rPr>
            <sz val="9"/>
            <color rgb="FF000000"/>
            <rFont val="Tahoma"/>
            <family val="2"/>
          </rPr>
          <t xml:space="preserve">La valoración es automática una vez sean seleccionados los atributos, la cual será de insumo para la priorización. </t>
        </r>
      </text>
    </comment>
    <comment ref="N2" authorId="0" shapeId="0" xr:uid="{00000000-0006-0000-0800-000005000000}">
      <text>
        <r>
          <rPr>
            <b/>
            <sz val="9"/>
            <color rgb="FF000000"/>
            <rFont val="Tahoma"/>
            <family val="2"/>
          </rPr>
          <t xml:space="preserve">OAP: </t>
        </r>
        <r>
          <rPr>
            <sz val="9"/>
            <color rgb="FF000000"/>
            <rFont val="Tahoma"/>
            <family val="2"/>
          </rPr>
          <t xml:space="preserve">Material
</t>
        </r>
        <r>
          <rPr>
            <sz val="9"/>
            <color rgb="FF000000"/>
            <rFont val="Tahoma"/>
            <family val="2"/>
          </rPr>
          <t xml:space="preserve">Político
</t>
        </r>
        <r>
          <rPr>
            <sz val="9"/>
            <color rgb="FF000000"/>
            <rFont val="Tahoma"/>
            <family val="2"/>
          </rPr>
          <t xml:space="preserve">Afiliación
</t>
        </r>
        <r>
          <rPr>
            <sz val="9"/>
            <color rgb="FF000000"/>
            <rFont val="Tahoma"/>
            <family val="2"/>
          </rPr>
          <t xml:space="preserve">Información
</t>
        </r>
        <r>
          <rPr>
            <sz val="9"/>
            <color rgb="FF000000"/>
            <rFont val="Tahoma"/>
            <family val="2"/>
          </rPr>
          <t xml:space="preserve">Reputación o simbólico
</t>
        </r>
        <r>
          <rPr>
            <sz val="9"/>
            <color rgb="FF000000"/>
            <rFont val="Tahoma"/>
            <family val="2"/>
          </rPr>
          <t xml:space="preserve">Trascender
</t>
        </r>
      </text>
    </comment>
    <comment ref="O2" authorId="1" shapeId="0" xr:uid="{00000000-0006-0000-0800-000006000000}">
      <text>
        <r>
          <rPr>
            <b/>
            <sz val="10"/>
            <color rgb="FF000000"/>
            <rFont val="Tahoma"/>
            <family val="2"/>
          </rPr>
          <t>OAP:</t>
        </r>
        <r>
          <rPr>
            <sz val="10"/>
            <color rgb="FF000000"/>
            <rFont val="Tahoma"/>
            <family val="2"/>
          </rPr>
          <t xml:space="preserve">
</t>
        </r>
        <r>
          <rPr>
            <sz val="10"/>
            <color rgb="FF000000"/>
            <rFont val="Calibri"/>
            <family val="2"/>
            <scheme val="minor"/>
          </rPr>
          <t>Cada interés tiene valor de uno (1) y un actor puede requerir diferentes intereses, por lo cuál se suman los valores (p.e. Intereses políticos, de información y afiliación el valor es tres (3) al ser tres (3) intereses diferentes)</t>
        </r>
        <r>
          <rPr>
            <sz val="10"/>
            <color rgb="FF000000"/>
            <rFont val="Calibri"/>
            <family val="2"/>
            <scheme val="minor"/>
          </rPr>
          <t xml:space="preserve"> </t>
        </r>
      </text>
    </comment>
    <comment ref="P2" authorId="0" shapeId="0" xr:uid="{00000000-0006-0000-0800-000007000000}">
      <text>
        <r>
          <rPr>
            <b/>
            <sz val="9"/>
            <color rgb="FF000000"/>
            <rFont val="Tahoma"/>
            <family val="2"/>
          </rPr>
          <t>OAP:</t>
        </r>
        <r>
          <rPr>
            <sz val="9"/>
            <color rgb="FF000000"/>
            <rFont val="Tahoma"/>
            <family val="2"/>
          </rPr>
          <t xml:space="preserve">
</t>
        </r>
        <r>
          <rPr>
            <sz val="9"/>
            <color rgb="FF000000"/>
            <rFont val="Tahoma"/>
            <family val="2"/>
          </rPr>
          <t xml:space="preserve">Existen 4 grupos de priorización: 
</t>
        </r>
        <r>
          <rPr>
            <sz val="9"/>
            <color rgb="FF000000"/>
            <rFont val="Tahoma"/>
            <family val="2"/>
          </rPr>
          <t xml:space="preserve">A: Agentes claves
</t>
        </r>
        <r>
          <rPr>
            <sz val="9"/>
            <color rgb="FF000000"/>
            <rFont val="Tahoma"/>
            <family val="2"/>
          </rPr>
          <t xml:space="preserve">B: Agentes que se deben mantener satisfechos.
</t>
        </r>
        <r>
          <rPr>
            <sz val="9"/>
            <color rgb="FF000000"/>
            <rFont val="Tahoma"/>
            <family val="2"/>
          </rPr>
          <t xml:space="preserve">C: Agentes que se deben mantener informados.
</t>
        </r>
        <r>
          <rPr>
            <sz val="9"/>
            <color rgb="FF000000"/>
            <rFont val="Tahoma"/>
            <family val="2"/>
          </rPr>
          <t>D: Agentes que requieren mínimo esfuerzo.</t>
        </r>
      </text>
    </comment>
    <comment ref="Q2" authorId="0" shapeId="0" xr:uid="{00000000-0006-0000-0800-000008000000}">
      <text>
        <r>
          <rPr>
            <b/>
            <sz val="9"/>
            <color rgb="FF000000"/>
            <rFont val="Tahoma"/>
            <family val="2"/>
          </rPr>
          <t xml:space="preserve">OAP: </t>
        </r>
        <r>
          <rPr>
            <sz val="9"/>
            <color rgb="FF000000"/>
            <rFont val="Tahoma"/>
            <family val="2"/>
          </rPr>
          <t xml:space="preserve">Especifique  los requisitos que engloban la parte interesada. </t>
        </r>
        <r>
          <rPr>
            <b/>
            <sz val="10"/>
            <color rgb="FF000000"/>
            <rFont val="Calibri"/>
            <family val="2"/>
          </rPr>
          <t xml:space="preserve">Requisito: </t>
        </r>
        <r>
          <rPr>
            <sz val="10"/>
            <color rgb="FF000000"/>
            <rFont val="Calibri"/>
            <family val="2"/>
          </rPr>
          <t>son las normatividades, requerimientos o imposiciones para cumplir las diferentes necesidades o expectativas de las partes interesadas, estos requisitos pueden ser de obligatorio cumplimiento.</t>
        </r>
      </text>
    </comment>
    <comment ref="R2" authorId="0" shapeId="0" xr:uid="{00000000-0006-0000-0800-000009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Necesidad: </t>
        </r>
        <r>
          <rPr>
            <sz val="10"/>
            <color rgb="FF000000"/>
            <rFont val="Calibri"/>
            <family val="2"/>
          </rPr>
          <t xml:space="preserve">todo aquello inherente y que es imposible suprimir frente a los productos, trámites o servicios ofrecidos por la entidad a las partes interesadas, desde la misionalidad propia de la Secretaría.
</t>
        </r>
        <r>
          <rPr>
            <sz val="9"/>
            <color rgb="FF000000"/>
            <rFont val="Tahoma"/>
            <family val="2"/>
          </rPr>
          <t xml:space="preserve">
</t>
        </r>
      </text>
    </comment>
    <comment ref="S2" authorId="0" shapeId="0" xr:uid="{00000000-0006-0000-0800-00000A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Expectativa: </t>
        </r>
        <r>
          <rPr>
            <sz val="10"/>
            <color rgb="FF000000"/>
            <rFont val="Calibri"/>
            <family val="2"/>
          </rPr>
          <t xml:space="preserve">hace referencia a las circunstancias o experiencias que las partes interesadas esperan de nosotros, es decir, aquello que prevé encontrarse al interactuar con la entidad. Las expectativas son diferentes y dependen de las experiencias que estos hayan tenido bien sea con nosotros o con otras entidades, pero también dependen en gran medida de la reputación institucional.
</t>
        </r>
      </text>
    </comment>
    <comment ref="T2" authorId="0" shapeId="0" xr:uid="{00000000-0006-0000-0800-00000B000000}">
      <text>
        <r>
          <rPr>
            <b/>
            <sz val="9"/>
            <color rgb="FF000000"/>
            <rFont val="Tahoma"/>
            <family val="2"/>
          </rPr>
          <t xml:space="preserve">OAP: </t>
        </r>
        <r>
          <rPr>
            <sz val="9"/>
            <color rgb="FF000000"/>
            <rFont val="Tahoma"/>
            <family val="2"/>
          </rPr>
          <t xml:space="preserve">Responda la pregunta de si ¿Su proceso satisface todas las necesidades, expectativas?, Marque con una "X". </t>
        </r>
      </text>
    </comment>
    <comment ref="V2" authorId="0" shapeId="0" xr:uid="{00000000-0006-0000-0800-00000C000000}">
      <text>
        <r>
          <rPr>
            <b/>
            <sz val="9"/>
            <color rgb="FF000000"/>
            <rFont val="Tahoma"/>
            <family val="2"/>
          </rPr>
          <t xml:space="preserve">OAP: </t>
        </r>
        <r>
          <rPr>
            <sz val="9"/>
            <color rgb="FF000000"/>
            <rFont val="Tahoma"/>
            <family val="2"/>
          </rPr>
          <t xml:space="preserve">Si su proceso no satisface las necesidades se debe crear un plan de mejoramiento en SMART para cubrir las necesidades, en cuanto a las expectativas el proceso determina si tiene la capacidad para satisfacerlas, de ser necesario se crea plan de mejoramiento. </t>
        </r>
      </text>
    </comment>
    <comment ref="X2" authorId="0" shapeId="0" xr:uid="{00000000-0006-0000-0800-00000D000000}">
      <text>
        <r>
          <rPr>
            <b/>
            <sz val="9"/>
            <color rgb="FF000000"/>
            <rFont val="Tahoma"/>
            <family val="2"/>
          </rPr>
          <t xml:space="preserve">OAP: </t>
        </r>
        <r>
          <rPr>
            <sz val="9"/>
            <color rgb="FF000000"/>
            <rFont val="Tahoma"/>
            <family val="2"/>
          </rPr>
          <t xml:space="preserve">Escriba los canales de comunicación que tiene el proceso con la parte interesada.
</t>
        </r>
        <r>
          <rPr>
            <sz val="9"/>
            <color rgb="FF000000"/>
            <rFont val="Tahoma"/>
            <family val="2"/>
          </rPr>
          <t xml:space="preserve">• Página web
</t>
        </r>
        <r>
          <rPr>
            <sz val="9"/>
            <color rgb="FF000000"/>
            <rFont val="Tahoma"/>
            <family val="2"/>
          </rPr>
          <t xml:space="preserve">• Redes sociales
</t>
        </r>
        <r>
          <rPr>
            <sz val="9"/>
            <color rgb="FF000000"/>
            <rFont val="Tahoma"/>
            <family val="2"/>
          </rPr>
          <t xml:space="preserve">• Correos electrónicos
</t>
        </r>
        <r>
          <rPr>
            <sz val="9"/>
            <color rgb="FF000000"/>
            <rFont val="Tahoma"/>
            <family val="2"/>
          </rPr>
          <t xml:space="preserve">• Canal presencial
</t>
        </r>
        <r>
          <rPr>
            <sz val="9"/>
            <color rgb="FF000000"/>
            <rFont val="Tahoma"/>
            <family val="2"/>
          </rPr>
          <t xml:space="preserve">• Canal telefónico
</t>
        </r>
        <r>
          <rPr>
            <sz val="9"/>
            <color rgb="FF000000"/>
            <rFont val="Tahoma"/>
            <family val="2"/>
          </rPr>
          <t xml:space="preserve">• Rendición de cuentas
</t>
        </r>
      </text>
    </comment>
    <comment ref="F3" authorId="1" shapeId="0" xr:uid="{00000000-0006-0000-0800-00000E000000}">
      <text>
        <r>
          <rPr>
            <b/>
            <sz val="10"/>
            <color rgb="FF000000"/>
            <rFont val="Tahoma"/>
            <family val="2"/>
          </rPr>
          <t>Luis Alejandro Avila Avila:</t>
        </r>
        <r>
          <rPr>
            <sz val="10"/>
            <color rgb="FF000000"/>
            <rFont val="Tahoma"/>
            <family val="2"/>
          </rPr>
          <t xml:space="preserve">
</t>
        </r>
        <r>
          <rPr>
            <sz val="10"/>
            <color rgb="FF000000"/>
            <rFont val="Calibri"/>
            <family val="2"/>
            <scheme val="minor"/>
          </rPr>
          <t>Dentro de la segmentación de los grupos de valor, se deberá tener en cuenta la identificación, priorización y agrupación de variables geográficas, demográficas, intrínsecas y de comportamiento.</t>
        </r>
        <r>
          <rPr>
            <sz val="10"/>
            <color rgb="FF000000"/>
            <rFont val="Calibri"/>
            <family val="2"/>
            <scheme val="minor"/>
          </rPr>
          <t xml:space="preserve"> </t>
        </r>
        <r>
          <rPr>
            <sz val="10"/>
            <color rgb="FF000000"/>
            <rFont val="Calibri"/>
            <family val="2"/>
            <scheme val="minor"/>
          </rPr>
          <t>Las áreas deberán dar un paso más allá en el fortalecimiento de la participación incluyente, por lo que dentro de la segmentación de los grupos de valor se deben contemplar los enfoques transversales de: género, poblacional diferencial y territorial participativo.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Adriana Camila Díaz Vargas</author>
    <author>Luis Alejandro Avila Avila</author>
  </authors>
  <commentList>
    <comment ref="B2" authorId="0" shapeId="0" xr:uid="{00000000-0006-0000-0900-000001000000}">
      <text>
        <r>
          <rPr>
            <b/>
            <sz val="9"/>
            <color rgb="FF000000"/>
            <rFont val="Tahoma"/>
            <family val="2"/>
          </rPr>
          <t xml:space="preserve">OAP: </t>
        </r>
        <r>
          <rPr>
            <sz val="9"/>
            <color rgb="FF000000"/>
            <rFont val="Tahoma"/>
            <family val="2"/>
          </rPr>
          <t xml:space="preserve">Especifique la parte interesada y el tipo: 
</t>
        </r>
        <r>
          <rPr>
            <sz val="9"/>
            <color rgb="FF000000"/>
            <rFont val="Tahoma"/>
            <family val="2"/>
          </rPr>
          <t xml:space="preserve">Interna: Son las partes interesadas que participan en la gestión  del la SJD y hacen parte de la entidad. 
</t>
        </r>
        <r>
          <rPr>
            <sz val="9"/>
            <color rgb="FF000000"/>
            <rFont val="Tahoma"/>
            <family val="2"/>
          </rPr>
          <t>Externa: Son las partes interesadas con quienes se interactúa para el cumplimiento de la misión y funciones de la SJD y no hacen parte de la entidad.</t>
        </r>
      </text>
    </comment>
    <comment ref="K2" authorId="0" shapeId="0" xr:uid="{00000000-0006-0000-0900-000002000000}">
      <text>
        <r>
          <rPr>
            <b/>
            <sz val="9"/>
            <color rgb="FF000000"/>
            <rFont val="Tahoma"/>
            <family val="2"/>
          </rPr>
          <t xml:space="preserve">OAP: </t>
        </r>
        <r>
          <rPr>
            <sz val="9"/>
            <color rgb="FF000000"/>
            <rFont val="Tahoma"/>
            <family val="2"/>
          </rPr>
          <t>Seleccione la casilla donde asignará los atributos. De click en el botón, seleccione los atributos que aplican a la parte interesada.</t>
        </r>
      </text>
    </comment>
    <comment ref="L2" authorId="0" shapeId="0" xr:uid="{00000000-0006-0000-0900-000003000000}">
      <text>
        <r>
          <rPr>
            <b/>
            <sz val="9"/>
            <color rgb="FF000000"/>
            <rFont val="Tahoma"/>
            <family val="2"/>
          </rPr>
          <t xml:space="preserve">OAP: </t>
        </r>
        <r>
          <rPr>
            <sz val="9"/>
            <color rgb="FF000000"/>
            <rFont val="Tahoma"/>
            <family val="2"/>
          </rPr>
          <t>Valoración automática de la influencia según atributos</t>
        </r>
      </text>
    </comment>
    <comment ref="M2" authorId="0" shapeId="0" xr:uid="{00000000-0006-0000-0900-000004000000}">
      <text>
        <r>
          <rPr>
            <b/>
            <sz val="9"/>
            <color rgb="FF000000"/>
            <rFont val="Tahoma"/>
            <family val="2"/>
          </rPr>
          <t xml:space="preserve">OAP: </t>
        </r>
        <r>
          <rPr>
            <sz val="9"/>
            <color rgb="FF000000"/>
            <rFont val="Tahoma"/>
            <family val="2"/>
          </rPr>
          <t xml:space="preserve">La valoración es automática una vez sean seleccionados los atributos, la cual será de insumo para la priorización. </t>
        </r>
      </text>
    </comment>
    <comment ref="N2" authorId="0" shapeId="0" xr:uid="{00000000-0006-0000-0900-000005000000}">
      <text>
        <r>
          <rPr>
            <b/>
            <sz val="9"/>
            <color rgb="FF000000"/>
            <rFont val="Tahoma"/>
            <family val="2"/>
          </rPr>
          <t xml:space="preserve">OAP: </t>
        </r>
        <r>
          <rPr>
            <sz val="9"/>
            <color rgb="FF000000"/>
            <rFont val="Tahoma"/>
            <family val="2"/>
          </rPr>
          <t xml:space="preserve">Material
</t>
        </r>
        <r>
          <rPr>
            <sz val="9"/>
            <color rgb="FF000000"/>
            <rFont val="Tahoma"/>
            <family val="2"/>
          </rPr>
          <t xml:space="preserve">Político
</t>
        </r>
        <r>
          <rPr>
            <sz val="9"/>
            <color rgb="FF000000"/>
            <rFont val="Tahoma"/>
            <family val="2"/>
          </rPr>
          <t xml:space="preserve">Afiliación
</t>
        </r>
        <r>
          <rPr>
            <sz val="9"/>
            <color rgb="FF000000"/>
            <rFont val="Tahoma"/>
            <family val="2"/>
          </rPr>
          <t xml:space="preserve">Información
</t>
        </r>
        <r>
          <rPr>
            <sz val="9"/>
            <color rgb="FF000000"/>
            <rFont val="Tahoma"/>
            <family val="2"/>
          </rPr>
          <t xml:space="preserve">Reputación o simbólico
</t>
        </r>
        <r>
          <rPr>
            <sz val="9"/>
            <color rgb="FF000000"/>
            <rFont val="Tahoma"/>
            <family val="2"/>
          </rPr>
          <t xml:space="preserve">Trascender
</t>
        </r>
      </text>
    </comment>
    <comment ref="O2" authorId="1" shapeId="0" xr:uid="{00000000-0006-0000-0900-000006000000}">
      <text>
        <r>
          <rPr>
            <b/>
            <sz val="10"/>
            <color rgb="FF000000"/>
            <rFont val="Tahoma"/>
            <family val="2"/>
          </rPr>
          <t>OAP:</t>
        </r>
        <r>
          <rPr>
            <sz val="10"/>
            <color rgb="FF000000"/>
            <rFont val="Tahoma"/>
            <family val="2"/>
          </rPr>
          <t xml:space="preserve">
</t>
        </r>
        <r>
          <rPr>
            <sz val="10"/>
            <color rgb="FF000000"/>
            <rFont val="Calibri"/>
            <family val="2"/>
            <scheme val="minor"/>
          </rPr>
          <t>Cada interés tiene valor de uno (1) y un actor puede requerir diferentes intereses, por lo cuál se suman los valores (p.e. Intereses políticos, de información y afiliación el valor es tres (3) al ser tres (3) intereses diferentes)</t>
        </r>
        <r>
          <rPr>
            <sz val="10"/>
            <color rgb="FF000000"/>
            <rFont val="Calibri"/>
            <family val="2"/>
            <scheme val="minor"/>
          </rPr>
          <t xml:space="preserve"> </t>
        </r>
      </text>
    </comment>
    <comment ref="P2" authorId="0" shapeId="0" xr:uid="{00000000-0006-0000-0900-000007000000}">
      <text>
        <r>
          <rPr>
            <b/>
            <sz val="9"/>
            <color rgb="FF000000"/>
            <rFont val="Tahoma"/>
            <family val="2"/>
          </rPr>
          <t>OAP:</t>
        </r>
        <r>
          <rPr>
            <sz val="9"/>
            <color rgb="FF000000"/>
            <rFont val="Tahoma"/>
            <family val="2"/>
          </rPr>
          <t xml:space="preserve">
</t>
        </r>
        <r>
          <rPr>
            <sz val="9"/>
            <color rgb="FF000000"/>
            <rFont val="Tahoma"/>
            <family val="2"/>
          </rPr>
          <t xml:space="preserve">Existen 4 grupos de priorización: 
</t>
        </r>
        <r>
          <rPr>
            <sz val="9"/>
            <color rgb="FF000000"/>
            <rFont val="Tahoma"/>
            <family val="2"/>
          </rPr>
          <t xml:space="preserve">A: Agentes claves
</t>
        </r>
        <r>
          <rPr>
            <sz val="9"/>
            <color rgb="FF000000"/>
            <rFont val="Tahoma"/>
            <family val="2"/>
          </rPr>
          <t xml:space="preserve">B: Agentes que se deben mantener satisfechos.
</t>
        </r>
        <r>
          <rPr>
            <sz val="9"/>
            <color rgb="FF000000"/>
            <rFont val="Tahoma"/>
            <family val="2"/>
          </rPr>
          <t xml:space="preserve">C: Agentes que se deben mantener informados.
</t>
        </r>
        <r>
          <rPr>
            <sz val="9"/>
            <color rgb="FF000000"/>
            <rFont val="Tahoma"/>
            <family val="2"/>
          </rPr>
          <t>D: Agentes que requieren mínimo esfuerzo.</t>
        </r>
      </text>
    </comment>
    <comment ref="Q2" authorId="0" shapeId="0" xr:uid="{00000000-0006-0000-0900-000008000000}">
      <text>
        <r>
          <rPr>
            <b/>
            <sz val="9"/>
            <color rgb="FF000000"/>
            <rFont val="Tahoma"/>
            <family val="2"/>
          </rPr>
          <t xml:space="preserve">OAP: </t>
        </r>
        <r>
          <rPr>
            <sz val="9"/>
            <color rgb="FF000000"/>
            <rFont val="Tahoma"/>
            <family val="2"/>
          </rPr>
          <t xml:space="preserve">Especifique  los requisitos que engloban la parte interesada. </t>
        </r>
        <r>
          <rPr>
            <b/>
            <sz val="10"/>
            <color rgb="FF000000"/>
            <rFont val="Calibri"/>
            <family val="2"/>
          </rPr>
          <t xml:space="preserve">Requisito: </t>
        </r>
        <r>
          <rPr>
            <sz val="10"/>
            <color rgb="FF000000"/>
            <rFont val="Calibri"/>
            <family val="2"/>
          </rPr>
          <t>son las normatividades, requerimientos o imposiciones para cumplir las diferentes necesidades o expectativas de las partes interesadas, estos requisitos pueden ser de obligatorio cumplimiento.</t>
        </r>
      </text>
    </comment>
    <comment ref="R2" authorId="0" shapeId="0" xr:uid="{00000000-0006-0000-0900-000009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Necesidad: </t>
        </r>
        <r>
          <rPr>
            <sz val="10"/>
            <color rgb="FF000000"/>
            <rFont val="Calibri"/>
            <family val="2"/>
          </rPr>
          <t xml:space="preserve">todo aquello inherente y que es imposible suprimir frente a los productos, trámites o servicios ofrecidos por la entidad a las partes interesadas, desde la misionalidad propia de la Secretaría.
</t>
        </r>
        <r>
          <rPr>
            <sz val="9"/>
            <color rgb="FF000000"/>
            <rFont val="Tahoma"/>
            <family val="2"/>
          </rPr>
          <t xml:space="preserve">
</t>
        </r>
      </text>
    </comment>
    <comment ref="S2" authorId="0" shapeId="0" xr:uid="{00000000-0006-0000-0900-00000A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Expectativa: </t>
        </r>
        <r>
          <rPr>
            <sz val="10"/>
            <color rgb="FF000000"/>
            <rFont val="Calibri"/>
            <family val="2"/>
          </rPr>
          <t xml:space="preserve">hace referencia a las circunstancias o experiencias que las partes interesadas esperan de nosotros, es decir, aquello que prevé encontrarse al interactuar con la entidad. Las expectativas son diferentes y dependen de las experiencias que estos hayan tenido bien sea con nosotros o con otras entidades, pero también dependen en gran medida de la reputación institucional.
</t>
        </r>
      </text>
    </comment>
    <comment ref="T2" authorId="0" shapeId="0" xr:uid="{00000000-0006-0000-0900-00000B000000}">
      <text>
        <r>
          <rPr>
            <b/>
            <sz val="9"/>
            <color rgb="FF000000"/>
            <rFont val="Tahoma"/>
            <family val="2"/>
          </rPr>
          <t xml:space="preserve">OAP: </t>
        </r>
        <r>
          <rPr>
            <sz val="9"/>
            <color rgb="FF000000"/>
            <rFont val="Tahoma"/>
            <family val="2"/>
          </rPr>
          <t xml:space="preserve">Responda la pregunta de si ¿Su proceso satisface todas las necesidades, expectativas?, Marque con una "X". </t>
        </r>
      </text>
    </comment>
    <comment ref="V2" authorId="0" shapeId="0" xr:uid="{00000000-0006-0000-0900-00000C000000}">
      <text>
        <r>
          <rPr>
            <b/>
            <sz val="9"/>
            <color rgb="FF000000"/>
            <rFont val="Tahoma"/>
            <family val="2"/>
          </rPr>
          <t xml:space="preserve">OAP: </t>
        </r>
        <r>
          <rPr>
            <sz val="9"/>
            <color rgb="FF000000"/>
            <rFont val="Tahoma"/>
            <family val="2"/>
          </rPr>
          <t xml:space="preserve">Si su proceso no satisface las necesidades se debe crear un plan de mejoramiento en SMART para cubrir las necesidades, en cuanto a las expectativas el proceso determina si tiene la capacidad para satisfacerlas, de ser necesario se crea plan de mejoramiento. </t>
        </r>
      </text>
    </comment>
    <comment ref="X2" authorId="0" shapeId="0" xr:uid="{00000000-0006-0000-0900-00000D000000}">
      <text>
        <r>
          <rPr>
            <b/>
            <sz val="9"/>
            <color rgb="FF000000"/>
            <rFont val="Tahoma"/>
            <family val="2"/>
          </rPr>
          <t xml:space="preserve">OAP: </t>
        </r>
        <r>
          <rPr>
            <sz val="9"/>
            <color rgb="FF000000"/>
            <rFont val="Tahoma"/>
            <family val="2"/>
          </rPr>
          <t xml:space="preserve">Escriba los canales de comunicación que tiene el proceso con la parte interesada.
</t>
        </r>
        <r>
          <rPr>
            <sz val="9"/>
            <color rgb="FF000000"/>
            <rFont val="Tahoma"/>
            <family val="2"/>
          </rPr>
          <t xml:space="preserve">• Página web
</t>
        </r>
        <r>
          <rPr>
            <sz val="9"/>
            <color rgb="FF000000"/>
            <rFont val="Tahoma"/>
            <family val="2"/>
          </rPr>
          <t xml:space="preserve">• Redes sociales
</t>
        </r>
        <r>
          <rPr>
            <sz val="9"/>
            <color rgb="FF000000"/>
            <rFont val="Tahoma"/>
            <family val="2"/>
          </rPr>
          <t xml:space="preserve">• Correos electrónicos
</t>
        </r>
        <r>
          <rPr>
            <sz val="9"/>
            <color rgb="FF000000"/>
            <rFont val="Tahoma"/>
            <family val="2"/>
          </rPr>
          <t xml:space="preserve">• Canal presencial
</t>
        </r>
        <r>
          <rPr>
            <sz val="9"/>
            <color rgb="FF000000"/>
            <rFont val="Tahoma"/>
            <family val="2"/>
          </rPr>
          <t xml:space="preserve">• Canal telefónico
</t>
        </r>
        <r>
          <rPr>
            <sz val="9"/>
            <color rgb="FF000000"/>
            <rFont val="Tahoma"/>
            <family val="2"/>
          </rPr>
          <t xml:space="preserve">• Rendición de cuentas
</t>
        </r>
      </text>
    </comment>
    <comment ref="F3" authorId="1" shapeId="0" xr:uid="{00000000-0006-0000-0900-00000E000000}">
      <text>
        <r>
          <rPr>
            <b/>
            <sz val="10"/>
            <color rgb="FF000000"/>
            <rFont val="Tahoma"/>
            <family val="2"/>
          </rPr>
          <t>Luis Alejandro Avila Avila:</t>
        </r>
        <r>
          <rPr>
            <sz val="10"/>
            <color rgb="FF000000"/>
            <rFont val="Tahoma"/>
            <family val="2"/>
          </rPr>
          <t xml:space="preserve">
</t>
        </r>
        <r>
          <rPr>
            <sz val="10"/>
            <color rgb="FF000000"/>
            <rFont val="Calibri"/>
            <family val="2"/>
            <scheme val="minor"/>
          </rPr>
          <t>Dentro de la segmentación de los grupos de valor, se deberá tener en cuenta la identificación, priorización y agrupación de variables geográficas, demográficas, intrínsecas y de comportamiento.</t>
        </r>
        <r>
          <rPr>
            <sz val="10"/>
            <color rgb="FF000000"/>
            <rFont val="Calibri"/>
            <family val="2"/>
            <scheme val="minor"/>
          </rPr>
          <t xml:space="preserve"> </t>
        </r>
        <r>
          <rPr>
            <sz val="10"/>
            <color rgb="FF000000"/>
            <rFont val="Calibri"/>
            <family val="2"/>
            <scheme val="minor"/>
          </rPr>
          <t>Las áreas deberán dar un paso más allá en el fortalecimiento de la participación incluyente, por lo que dentro de la segmentación de los grupos de valor se deben contemplar los enfoques transversales de: género, poblacional diferencial y territorial participativo.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Adriana Camila Díaz Vargas</author>
    <author>Luis Alejandro Avila Avila</author>
  </authors>
  <commentList>
    <comment ref="B2" authorId="0" shapeId="0" xr:uid="{00000000-0006-0000-0A00-000001000000}">
      <text>
        <r>
          <rPr>
            <b/>
            <sz val="9"/>
            <color rgb="FF000000"/>
            <rFont val="Tahoma"/>
            <family val="2"/>
          </rPr>
          <t xml:space="preserve">OAP: </t>
        </r>
        <r>
          <rPr>
            <sz val="9"/>
            <color rgb="FF000000"/>
            <rFont val="Tahoma"/>
            <family val="2"/>
          </rPr>
          <t xml:space="preserve">Especifique la parte interesada y el tipo: 
</t>
        </r>
        <r>
          <rPr>
            <sz val="9"/>
            <color rgb="FF000000"/>
            <rFont val="Tahoma"/>
            <family val="2"/>
          </rPr>
          <t xml:space="preserve">Interna: Son las partes interesadas que participan en la gestión  del la SJD y hacen parte de la entidad. 
</t>
        </r>
        <r>
          <rPr>
            <sz val="9"/>
            <color rgb="FF000000"/>
            <rFont val="Tahoma"/>
            <family val="2"/>
          </rPr>
          <t>Externa: Son las partes interesadas con quienes se interactúa para el cumplimiento de la misión y funciones de la SJD y no hacen parte de la entidad.</t>
        </r>
      </text>
    </comment>
    <comment ref="K2" authorId="0" shapeId="0" xr:uid="{00000000-0006-0000-0A00-000002000000}">
      <text>
        <r>
          <rPr>
            <b/>
            <sz val="9"/>
            <color rgb="FF000000"/>
            <rFont val="Tahoma"/>
            <family val="2"/>
          </rPr>
          <t xml:space="preserve">OAP: </t>
        </r>
        <r>
          <rPr>
            <sz val="9"/>
            <color rgb="FF000000"/>
            <rFont val="Tahoma"/>
            <family val="2"/>
          </rPr>
          <t>Seleccione la casilla donde asignará los atributos. De click en el botón, seleccione los atributos que aplican a la parte interesada.</t>
        </r>
      </text>
    </comment>
    <comment ref="L2" authorId="0" shapeId="0" xr:uid="{00000000-0006-0000-0A00-000003000000}">
      <text>
        <r>
          <rPr>
            <b/>
            <sz val="9"/>
            <color rgb="FF000000"/>
            <rFont val="Tahoma"/>
            <family val="2"/>
          </rPr>
          <t xml:space="preserve">OAP: </t>
        </r>
        <r>
          <rPr>
            <sz val="9"/>
            <color rgb="FF000000"/>
            <rFont val="Tahoma"/>
            <family val="2"/>
          </rPr>
          <t>Valoración automática de la influencia según atributos</t>
        </r>
      </text>
    </comment>
    <comment ref="M2" authorId="0" shapeId="0" xr:uid="{00000000-0006-0000-0A00-000004000000}">
      <text>
        <r>
          <rPr>
            <b/>
            <sz val="9"/>
            <color rgb="FF000000"/>
            <rFont val="Tahoma"/>
            <family val="2"/>
          </rPr>
          <t xml:space="preserve">OAP: </t>
        </r>
        <r>
          <rPr>
            <sz val="9"/>
            <color rgb="FF000000"/>
            <rFont val="Tahoma"/>
            <family val="2"/>
          </rPr>
          <t xml:space="preserve">La valoración es automática una vez sean seleccionados los atributos, la cual será de insumo para la priorización. </t>
        </r>
      </text>
    </comment>
    <comment ref="N2" authorId="0" shapeId="0" xr:uid="{00000000-0006-0000-0A00-000005000000}">
      <text>
        <r>
          <rPr>
            <b/>
            <sz val="9"/>
            <color rgb="FF000000"/>
            <rFont val="Tahoma"/>
            <family val="2"/>
          </rPr>
          <t xml:space="preserve">OAP: </t>
        </r>
        <r>
          <rPr>
            <sz val="9"/>
            <color rgb="FF000000"/>
            <rFont val="Tahoma"/>
            <family val="2"/>
          </rPr>
          <t xml:space="preserve">Material
</t>
        </r>
        <r>
          <rPr>
            <sz val="9"/>
            <color rgb="FF000000"/>
            <rFont val="Tahoma"/>
            <family val="2"/>
          </rPr>
          <t xml:space="preserve">Político
</t>
        </r>
        <r>
          <rPr>
            <sz val="9"/>
            <color rgb="FF000000"/>
            <rFont val="Tahoma"/>
            <family val="2"/>
          </rPr>
          <t xml:space="preserve">Afiliación
</t>
        </r>
        <r>
          <rPr>
            <sz val="9"/>
            <color rgb="FF000000"/>
            <rFont val="Tahoma"/>
            <family val="2"/>
          </rPr>
          <t xml:space="preserve">Información
</t>
        </r>
        <r>
          <rPr>
            <sz val="9"/>
            <color rgb="FF000000"/>
            <rFont val="Tahoma"/>
            <family val="2"/>
          </rPr>
          <t xml:space="preserve">Reputación o simbólico
</t>
        </r>
        <r>
          <rPr>
            <sz val="9"/>
            <color rgb="FF000000"/>
            <rFont val="Tahoma"/>
            <family val="2"/>
          </rPr>
          <t xml:space="preserve">Trascender
</t>
        </r>
      </text>
    </comment>
    <comment ref="O2" authorId="1" shapeId="0" xr:uid="{00000000-0006-0000-0A00-000006000000}">
      <text>
        <r>
          <rPr>
            <b/>
            <sz val="10"/>
            <color rgb="FF000000"/>
            <rFont val="Tahoma"/>
            <family val="2"/>
          </rPr>
          <t>OAP:</t>
        </r>
        <r>
          <rPr>
            <sz val="10"/>
            <color rgb="FF000000"/>
            <rFont val="Tahoma"/>
            <family val="2"/>
          </rPr>
          <t xml:space="preserve">
</t>
        </r>
        <r>
          <rPr>
            <sz val="10"/>
            <color rgb="FF000000"/>
            <rFont val="Calibri"/>
            <family val="2"/>
          </rPr>
          <t xml:space="preserve">Cada interés tiene valor de uno (1) y un actor puede requerir diferentes intereses, por lo cuál se suman los valores (p.e. Intereses políticos, de información y afiliación el valor es tres (3) al ser tres (3) intereses diferentes) </t>
        </r>
      </text>
    </comment>
    <comment ref="P2" authorId="0" shapeId="0" xr:uid="{00000000-0006-0000-0A00-000007000000}">
      <text>
        <r>
          <rPr>
            <b/>
            <sz val="9"/>
            <color rgb="FF000000"/>
            <rFont val="Tahoma"/>
            <family val="2"/>
          </rPr>
          <t>OAP:</t>
        </r>
        <r>
          <rPr>
            <sz val="9"/>
            <color rgb="FF000000"/>
            <rFont val="Tahoma"/>
            <family val="2"/>
          </rPr>
          <t xml:space="preserve">
</t>
        </r>
        <r>
          <rPr>
            <sz val="9"/>
            <color rgb="FF000000"/>
            <rFont val="Tahoma"/>
            <family val="2"/>
          </rPr>
          <t xml:space="preserve">Existen 4 grupos de priorización: 
</t>
        </r>
        <r>
          <rPr>
            <sz val="9"/>
            <color rgb="FF000000"/>
            <rFont val="Tahoma"/>
            <family val="2"/>
          </rPr>
          <t xml:space="preserve">A: Agentes claves
</t>
        </r>
        <r>
          <rPr>
            <sz val="9"/>
            <color rgb="FF000000"/>
            <rFont val="Tahoma"/>
            <family val="2"/>
          </rPr>
          <t xml:space="preserve">B: Agentes que se deben mantener satisfechos.
</t>
        </r>
        <r>
          <rPr>
            <sz val="9"/>
            <color rgb="FF000000"/>
            <rFont val="Tahoma"/>
            <family val="2"/>
          </rPr>
          <t xml:space="preserve">C: Agentes que se deben mantener informados.
</t>
        </r>
        <r>
          <rPr>
            <sz val="9"/>
            <color rgb="FF000000"/>
            <rFont val="Tahoma"/>
            <family val="2"/>
          </rPr>
          <t>D: Agentes que requieren mínimo esfuerzo.</t>
        </r>
      </text>
    </comment>
    <comment ref="Q2" authorId="0" shapeId="0" xr:uid="{00000000-0006-0000-0A00-000008000000}">
      <text>
        <r>
          <rPr>
            <b/>
            <sz val="9"/>
            <color rgb="FF000000"/>
            <rFont val="Tahoma"/>
            <family val="2"/>
          </rPr>
          <t xml:space="preserve">OAP: </t>
        </r>
        <r>
          <rPr>
            <sz val="9"/>
            <color rgb="FF000000"/>
            <rFont val="Tahoma"/>
            <family val="2"/>
          </rPr>
          <t xml:space="preserve">Especifique  los requisitos que engloban la parte interesada. </t>
        </r>
        <r>
          <rPr>
            <b/>
            <sz val="10"/>
            <color rgb="FF000000"/>
            <rFont val="Calibri"/>
            <family val="2"/>
          </rPr>
          <t xml:space="preserve">Requisito: </t>
        </r>
        <r>
          <rPr>
            <sz val="10"/>
            <color rgb="FF000000"/>
            <rFont val="Calibri"/>
            <family val="2"/>
          </rPr>
          <t>son las normatividades, requerimientos o imposiciones para cumplir las diferentes necesidades o expectativas de las partes interesadas, estos requisitos pueden ser de obligatorio cumplimiento.</t>
        </r>
      </text>
    </comment>
    <comment ref="R2" authorId="0" shapeId="0" xr:uid="{00000000-0006-0000-0A00-000009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Necesidad: </t>
        </r>
        <r>
          <rPr>
            <sz val="10"/>
            <color rgb="FF000000"/>
            <rFont val="Calibri"/>
            <family val="2"/>
          </rPr>
          <t xml:space="preserve">todo aquello inherente y que es imposible suprimir frente a los productos, trámites o servicios ofrecidos por la entidad a las partes interesadas, desde la misionalidad propia de la Secretaría.
</t>
        </r>
        <r>
          <rPr>
            <sz val="9"/>
            <color rgb="FF000000"/>
            <rFont val="Tahoma"/>
            <family val="2"/>
          </rPr>
          <t xml:space="preserve">
</t>
        </r>
      </text>
    </comment>
    <comment ref="S2" authorId="0" shapeId="0" xr:uid="{00000000-0006-0000-0A00-00000A000000}">
      <text>
        <r>
          <rPr>
            <b/>
            <sz val="9"/>
            <color rgb="FF000000"/>
            <rFont val="Tahoma"/>
            <family val="2"/>
          </rPr>
          <t xml:space="preserve">OAP: </t>
        </r>
        <r>
          <rPr>
            <sz val="9"/>
            <color rgb="FF000000"/>
            <rFont val="Tahoma"/>
            <family val="2"/>
          </rPr>
          <t xml:space="preserve">Especifique  las necesidades de la parte interesada.
</t>
        </r>
        <r>
          <rPr>
            <b/>
            <sz val="10"/>
            <color rgb="FF000000"/>
            <rFont val="Calibri"/>
            <family val="2"/>
          </rPr>
          <t xml:space="preserve">Expectativa: </t>
        </r>
        <r>
          <rPr>
            <sz val="10"/>
            <color rgb="FF000000"/>
            <rFont val="Calibri"/>
            <family val="2"/>
          </rPr>
          <t xml:space="preserve">hace referencia a las circunstancias o experiencias que las partes interesadas esperan de nosotros, es decir, aquello que prevé encontrarse al interactuar con la entidad. Las expectativas son diferentes y dependen de las experiencias que estos hayan tenido bien sea con nosotros o con otras entidades, pero también dependen en gran medida de la reputación institucional.
</t>
        </r>
      </text>
    </comment>
    <comment ref="T2" authorId="0" shapeId="0" xr:uid="{00000000-0006-0000-0A00-00000B000000}">
      <text>
        <r>
          <rPr>
            <b/>
            <sz val="9"/>
            <color rgb="FF000000"/>
            <rFont val="Tahoma"/>
            <family val="2"/>
          </rPr>
          <t xml:space="preserve">OAP: </t>
        </r>
        <r>
          <rPr>
            <sz val="9"/>
            <color rgb="FF000000"/>
            <rFont val="Tahoma"/>
            <family val="2"/>
          </rPr>
          <t xml:space="preserve">Responda la pregunta de si ¿Su proceso satisface todas las necesidades, expectativas?, Marque con una "X". </t>
        </r>
      </text>
    </comment>
    <comment ref="V2" authorId="0" shapeId="0" xr:uid="{00000000-0006-0000-0A00-00000C000000}">
      <text>
        <r>
          <rPr>
            <b/>
            <sz val="9"/>
            <color rgb="FF000000"/>
            <rFont val="Tahoma"/>
            <family val="2"/>
          </rPr>
          <t xml:space="preserve">OAP: </t>
        </r>
        <r>
          <rPr>
            <sz val="9"/>
            <color rgb="FF000000"/>
            <rFont val="Tahoma"/>
            <family val="2"/>
          </rPr>
          <t xml:space="preserve">Si su proceso no satisface las necesidades se debe crear un plan de mejoramiento en SMART para cubrir las necesidades, en cuanto a las expectativas el proceso determina si tiene la capacidad para satisfacerlas, de ser necesario se crea plan de mejoramiento. </t>
        </r>
      </text>
    </comment>
    <comment ref="X2" authorId="0" shapeId="0" xr:uid="{00000000-0006-0000-0A00-00000D000000}">
      <text>
        <r>
          <rPr>
            <b/>
            <sz val="9"/>
            <color rgb="FF000000"/>
            <rFont val="Tahoma"/>
            <family val="2"/>
          </rPr>
          <t xml:space="preserve">OAP: </t>
        </r>
        <r>
          <rPr>
            <sz val="9"/>
            <color rgb="FF000000"/>
            <rFont val="Tahoma"/>
            <family val="2"/>
          </rPr>
          <t xml:space="preserve">Escriba los canales de comunicación que tiene el proceso con la parte interesada.
</t>
        </r>
        <r>
          <rPr>
            <sz val="9"/>
            <color rgb="FF000000"/>
            <rFont val="Tahoma"/>
            <family val="2"/>
          </rPr>
          <t xml:space="preserve">• Página web
</t>
        </r>
        <r>
          <rPr>
            <sz val="9"/>
            <color rgb="FF000000"/>
            <rFont val="Tahoma"/>
            <family val="2"/>
          </rPr>
          <t xml:space="preserve">• Redes sociales
</t>
        </r>
        <r>
          <rPr>
            <sz val="9"/>
            <color rgb="FF000000"/>
            <rFont val="Tahoma"/>
            <family val="2"/>
          </rPr>
          <t xml:space="preserve">• Correos electrónicos
</t>
        </r>
        <r>
          <rPr>
            <sz val="9"/>
            <color rgb="FF000000"/>
            <rFont val="Tahoma"/>
            <family val="2"/>
          </rPr>
          <t xml:space="preserve">• Canal presencial
</t>
        </r>
        <r>
          <rPr>
            <sz val="9"/>
            <color rgb="FF000000"/>
            <rFont val="Tahoma"/>
            <family val="2"/>
          </rPr>
          <t xml:space="preserve">• Canal telefónico
</t>
        </r>
        <r>
          <rPr>
            <sz val="9"/>
            <color rgb="FF000000"/>
            <rFont val="Tahoma"/>
            <family val="2"/>
          </rPr>
          <t xml:space="preserve">• Rendición de cuentas
</t>
        </r>
      </text>
    </comment>
    <comment ref="F3" authorId="1" shapeId="0" xr:uid="{00000000-0006-0000-0A00-00000E000000}">
      <text>
        <r>
          <rPr>
            <b/>
            <sz val="10"/>
            <color rgb="FF000000"/>
            <rFont val="Tahoma"/>
            <family val="2"/>
          </rPr>
          <t>Luis Alejandro Avila Avila:</t>
        </r>
        <r>
          <rPr>
            <sz val="10"/>
            <color rgb="FF000000"/>
            <rFont val="Tahoma"/>
            <family val="2"/>
          </rPr>
          <t xml:space="preserve">
</t>
        </r>
        <r>
          <rPr>
            <sz val="10"/>
            <color rgb="FF000000"/>
            <rFont val="Calibri"/>
            <family val="2"/>
            <scheme val="minor"/>
          </rPr>
          <t>Dentro de la segmentación de los grupos de valor, se deberá tener en cuenta la identificación, priorización y agrupación de variables geográficas, demográficas, intrínsecas y de comportamiento.</t>
        </r>
        <r>
          <rPr>
            <sz val="10"/>
            <color rgb="FF000000"/>
            <rFont val="Calibri"/>
            <family val="2"/>
            <scheme val="minor"/>
          </rPr>
          <t xml:space="preserve"> </t>
        </r>
        <r>
          <rPr>
            <sz val="10"/>
            <color rgb="FF000000"/>
            <rFont val="Calibri"/>
            <family val="2"/>
            <scheme val="minor"/>
          </rPr>
          <t>Las áreas deberán dar un paso más allá en el fortalecimiento de la participación incluyente, por lo que dentro de la segmentación de los grupos de valor se deben contemplar los enfoques transversales de: género, poblacional diferencial y territorial participativo.</t>
        </r>
      </text>
    </comment>
  </commentList>
</comments>
</file>

<file path=xl/sharedStrings.xml><?xml version="1.0" encoding="utf-8"?>
<sst xmlns="http://schemas.openxmlformats.org/spreadsheetml/2006/main" count="2922" uniqueCount="803">
  <si>
    <t>Proceso</t>
  </si>
  <si>
    <t>Interna</t>
  </si>
  <si>
    <t>Externa</t>
  </si>
  <si>
    <t>Fecha de actualización de la información</t>
  </si>
  <si>
    <t xml:space="preserve">A. Categoría </t>
  </si>
  <si>
    <t>B. Partes interesadas</t>
  </si>
  <si>
    <t>C. Atributos</t>
  </si>
  <si>
    <t>D. Influencia según atributos</t>
  </si>
  <si>
    <t>E. Valoración de influencia</t>
  </si>
  <si>
    <t>F. Interés</t>
  </si>
  <si>
    <t>G. Valoración del interés</t>
  </si>
  <si>
    <t xml:space="preserve">H. Grupo de priorización </t>
  </si>
  <si>
    <t>I. Requisitos</t>
  </si>
  <si>
    <t>J. Necesidades</t>
  </si>
  <si>
    <t>K. Expectativas</t>
  </si>
  <si>
    <t>L. Satisfacción de las necesidades y expectativas de las partes interesadas</t>
  </si>
  <si>
    <t>O. Canal de comunicación del proceso con la parte interesada</t>
  </si>
  <si>
    <t>Nombre identificado</t>
  </si>
  <si>
    <t>SI</t>
  </si>
  <si>
    <t>NO</t>
  </si>
  <si>
    <t>2310400-PO-06 Gestión Juridica Distrital</t>
  </si>
  <si>
    <t>2310430-PO-07 Gestión Disciplinaria Distrital</t>
  </si>
  <si>
    <t>2310450-PO-10 Gestión Judicial y Extrajudicial del Distrito Capital</t>
  </si>
  <si>
    <t>2310460-PO-09 Gestión Normativa y Conceptual</t>
  </si>
  <si>
    <t>2310470-PO-08 Inspección Vigilancia y Control Entidades Sin Ánimo de Lucro</t>
  </si>
  <si>
    <t>2311000-PO-11 Notificaciones</t>
  </si>
  <si>
    <t>2311000-PO-17 Atención a la ciudadania</t>
  </si>
  <si>
    <t>Área</t>
  </si>
  <si>
    <t>Dirección Distrital de Doctrina y Asuntos Normativos</t>
  </si>
  <si>
    <t>Dirección Distrital de Política Jurídica</t>
  </si>
  <si>
    <t>Dirección Distrital de Inspección, Vigilancia y Control</t>
  </si>
  <si>
    <t>Dirección Distrital de Asuntos Disciplinarios</t>
  </si>
  <si>
    <t>Dirección de Gestión Corporativa</t>
  </si>
  <si>
    <t>Dirección Distrital de Gestión Judicial</t>
  </si>
  <si>
    <t>Interés</t>
  </si>
  <si>
    <t>Valor</t>
  </si>
  <si>
    <t>Material</t>
  </si>
  <si>
    <t>Político</t>
  </si>
  <si>
    <t>Afiliación</t>
  </si>
  <si>
    <t>Información</t>
  </si>
  <si>
    <t>Reputación o Simbólico</t>
  </si>
  <si>
    <t>Trascender</t>
  </si>
  <si>
    <t>Atributos</t>
  </si>
  <si>
    <t>Tipo</t>
  </si>
  <si>
    <t>Nivel de poder</t>
  </si>
  <si>
    <t>Poseen poder, legitimidad y urgencia</t>
  </si>
  <si>
    <t>Determinantes</t>
  </si>
  <si>
    <t>Poseen poder y urgencia</t>
  </si>
  <si>
    <t>Críticos</t>
  </si>
  <si>
    <t>Poseen legitimidad y urgencia</t>
  </si>
  <si>
    <t>Dependientes</t>
  </si>
  <si>
    <t>Poseen poder y legitimidad</t>
  </si>
  <si>
    <t>Dominantes</t>
  </si>
  <si>
    <t>Poseen poder</t>
  </si>
  <si>
    <t>Durmientes</t>
  </si>
  <si>
    <t>Poseen legitimidad</t>
  </si>
  <si>
    <t>Discrecionales</t>
  </si>
  <si>
    <t>Poseen urgencia</t>
  </si>
  <si>
    <t>Demandantes</t>
  </si>
  <si>
    <t>Partes Interesadas</t>
  </si>
  <si>
    <t>Descripción del valor</t>
  </si>
  <si>
    <t>Comprensión</t>
  </si>
  <si>
    <t>- Ser responsable ante aquellos que se ven afectados por el instituto y aquellos que generan impacto sobre el mismo, asegurando que las minorías tengan la misma capacidad de implicación que el resto de partes interesadas.</t>
  </si>
  <si>
    <t xml:space="preserve"> - Identificar de forma dinámica y sistemática los grupos de interés que influyen y son influenciados directa e indirectamente por el instituto y por sus actividades, así como los asuntos considerados relevantes por los grupos de interés. </t>
  </si>
  <si>
    <t>- Priorizar de forma equitativa a los grupos de interés y los asuntos considerados por ellos como relevantes</t>
  </si>
  <si>
    <t>Colaboración</t>
  </si>
  <si>
    <t xml:space="preserve">- Integrar en la estrategia del instituto, las contribuciones relevantes identificadas por las partes interesadas. </t>
  </si>
  <si>
    <t xml:space="preserve">- Compartir conocimiento y competencias con las partes interesadas. </t>
  </si>
  <si>
    <t>- Trabajar en cooperación en la construcción de soluciones, estableciendo asociaciones estratégicas que produzcan resultados positivos para ambas partes.</t>
  </si>
  <si>
    <t>- Compartir los resultados de las pruebas del instituto, así como los resultados de los diferentes procesos de implicación con las partes interesadas, ofreciendo, siempre que sea oportuno y confiable.</t>
  </si>
  <si>
    <t>Comunicación</t>
  </si>
  <si>
    <t xml:space="preserve">- Asegurar que las partes interesadas tienen acceso a la información, estableciendo canales de comunicación bidireccionales, directos y eficientes, ofreciendo activamente información clara, comprensible y rigurosa a las diversas partes interesadas. </t>
  </si>
  <si>
    <t>- Consultar y escuchar, de forma proactiva y continuada, las preocupaciones, los intereses y las expectativas de las partes interesadas, preparar planes de sondeo y estrategias de implicación a la medida de las características de las diferentes partes.</t>
  </si>
  <si>
    <t xml:space="preserve"> - Responder a los asuntos relevantes identificados por las partes interesadas dentro de un plazo razonable, atendiéndolas oportunamente.</t>
  </si>
  <si>
    <t>Confianza</t>
  </si>
  <si>
    <t xml:space="preserve">- Establecer una relación transparente con las partes interesadas, asegurando que conocen y comprenden los objetivos del instituto. </t>
  </si>
  <si>
    <t>- Informar a las partes interesadas de todos los impactos del Icfes como instituto, así como de un determinado proyecto del mismo, que les podrían afectar significativamente.</t>
  </si>
  <si>
    <t xml:space="preserve"> - Respetar las opiniones y los derechos de las partes interesadas, tratándolas de forma justa, sin discriminación, respetando la diversidad y sus derechos legales.</t>
  </si>
  <si>
    <t xml:space="preserve"> - Garantizar que las acciones de implicación se basan en los valores, políticas y principios éticos del Icfes.</t>
  </si>
  <si>
    <t>Respeto</t>
  </si>
  <si>
    <t>Tener un trato cordial con todas las partes interesadas de tal manera que se sientan respetados y valorados por el Icfes.</t>
  </si>
  <si>
    <t>ESAL</t>
  </si>
  <si>
    <t>Alcaldía</t>
  </si>
  <si>
    <t>Entidades Distritales</t>
  </si>
  <si>
    <t>Entes de control</t>
  </si>
  <si>
    <t>Usuarios de información</t>
  </si>
  <si>
    <t>Abogados</t>
  </si>
  <si>
    <t>Servidores públicos</t>
  </si>
  <si>
    <t>Entidades Homólogas</t>
  </si>
  <si>
    <t>X</t>
  </si>
  <si>
    <t>XX</t>
  </si>
  <si>
    <t xml:space="preserve">M. Plan de mejoramiento en SMART </t>
  </si>
  <si>
    <t>Oficina de Tecnologías de la Información y las Comunicaciones</t>
  </si>
  <si>
    <t>2310200-PO-03 Gestión de TIC</t>
  </si>
  <si>
    <t>Ciudadanía general</t>
  </si>
  <si>
    <t>Ciudadanía en general</t>
  </si>
  <si>
    <t>ESAL sujetas a la IVC por parte de la Dirección</t>
  </si>
  <si>
    <t>Entidades que ejercen la función de IVC a ESAL en el Distrito Capital.</t>
  </si>
  <si>
    <t>Entidades que reportar los aportes</t>
  </si>
  <si>
    <t>Gobernaciones que ejercen la función de IVC a ESAL</t>
  </si>
  <si>
    <t>Otras entidades nacionales que ejercen la función de IVC a ESAL</t>
  </si>
  <si>
    <t>Cámara de Comercio de Bogotá</t>
  </si>
  <si>
    <t>Contratistas</t>
  </si>
  <si>
    <t>Servidores Públicos</t>
  </si>
  <si>
    <t>Contraloría de Bogotá D.C.</t>
  </si>
  <si>
    <t>Personería de Bogotá, D.C.</t>
  </si>
  <si>
    <t>Procuraduría General de la Nación</t>
  </si>
  <si>
    <t>Oficina Asesora de Planeación</t>
  </si>
  <si>
    <t>Oficina de Control Interno</t>
  </si>
  <si>
    <t>Material e información</t>
  </si>
  <si>
    <t>Político, afiliación, información y material</t>
  </si>
  <si>
    <t>Afiliación, información, simbólico y trascender</t>
  </si>
  <si>
    <t>información, material</t>
  </si>
  <si>
    <t>información, material y afiliación</t>
  </si>
  <si>
    <t>Información y simbólico</t>
  </si>
  <si>
    <t>Afiliación, material información, simbólico y trascender</t>
  </si>
  <si>
    <t>material, información y simbólico</t>
  </si>
  <si>
    <t>Art. 13 del Decreto Distrital 323 de 2016 modificado por el art, 11 del Decreto Distrital 798 de 2019.
Decreto Distrital 848 de 2018</t>
  </si>
  <si>
    <t>*Contar con canales de acceso a información clara y precisa respecto de requisitos para acceder a los productos, trámites y servicios ofertados por la Dirección.
*Tener acceso a información de la gestión institucional</t>
  </si>
  <si>
    <t xml:space="preserve">*Contar con un canal presencial óptimo para la orientación sobre aspectos </t>
  </si>
  <si>
    <t>N/A</t>
  </si>
  <si>
    <t>Páginas Webs (Secretaría Jurídica y SIPEJ) , presencial (punto de orientación), Bogotá te escucha, correo electrónico, comunicaciones oficiales y encuestas de satisfacción</t>
  </si>
  <si>
    <t>Art. 13 del Decreto Distrital 323 de 2016 modificado por el art, 11 del Decreto Distrital 798 de 2019.
Decreto Distrital 848 de 2019</t>
  </si>
  <si>
    <t>*Contar con espacios de actualización sobre aspectos relevantes que afectan a este sector</t>
  </si>
  <si>
    <t>Páginas Webs (Secretaría Jurídica y SIPEJ) , presencial (punto de orientación), Bogotá te escucha, correo electrónico, comunicaciones oficiales, diálogos ciudadanos y encuestas de satisfacción</t>
  </si>
  <si>
    <t>Numeral  3 y 5 del artículo 13 del Decreto Distrital 323 de 2016 modificado por el art, 11 del Decreto Distrital 798 de 2019.</t>
  </si>
  <si>
    <t>*Contar con espacios para la unificación de criterios que permitan articular el ejercicio de la función de IVC en el Distrito Capital.</t>
  </si>
  <si>
    <t>Comunicaciones oficiales, correo electrónico, página web, vía telefónica y presencial (mesas de trabajo y/ o reuniones).</t>
  </si>
  <si>
    <t>Decreto Distrital 397 de 2012</t>
  </si>
  <si>
    <t>*Contar con directrices sobre el reporte de aportes públicos realizados con ESAL.
*Acceso a información sobre estado de las ESAL.</t>
  </si>
  <si>
    <t>*Se ha dado respuesta oportuna a las solicitudes de información.
*Se ha actualizado en el SIPEJ los aportes reportados por las entidades distritales</t>
  </si>
  <si>
    <t>Comunicaciones oficiales y correo electrónico</t>
  </si>
  <si>
    <t>*Contar con canales oficiales de comunicación.</t>
  </si>
  <si>
    <t>*Disponer de espacios para resolver inquietudes sobre competencias y ejercicio de la función de IVC.
*Crear espacios que permitan la articulación y mejoramiento de la función de IVC a ESAL.</t>
  </si>
  <si>
    <t>*Disponer de espacios para resolver inquietudes sobre competencias y ejercicio de la función de IVC.</t>
  </si>
  <si>
    <t xml:space="preserve">Numeral 10  del artículo 13 del Decreto Distrital 323 de 2016 </t>
  </si>
  <si>
    <t>*Disponer de la infraestructura tecnológica necesaria para la alimentación de información actualizada al SIPEJ</t>
  </si>
  <si>
    <t>*Contar con espacios de interlocución que permita facilitar articulación entre las funciones de registro e IVC.</t>
  </si>
  <si>
    <t>*Garantía de condiciones básicas para el desarrollo de sus obligaciones.
*Entrenamiento previo para la ejecución de sus obligaciones.
*Orientación acerca del procedimiento de cuentas de cobro y temas contractuales.
*Acceso a la información de la gestión institucional</t>
  </si>
  <si>
    <t>*Acompañamiento y soporte en el manejo óptimo de los sistemas de información de la Dirección (SIPEJ)</t>
  </si>
  <si>
    <t>*Se realiza acompañamiento por parte del administrador del SIPEJ ante cualquier inquietud</t>
  </si>
  <si>
    <t>Presencial (reuniones internas), memorandos, correo electrónico, SIPEJ, SIGA, página web, intranet</t>
  </si>
  <si>
    <t>*Contar con capacitación y actualización permanente con relación a las funciones desarrolladas.
*Acompañamiento y soporte en el manejo óptimo de los sistemas de información de la Dirección (SIPEJ)</t>
  </si>
  <si>
    <t>*Se han adelantado reuniones con el fin de conocer los cambios normativo presentados.
*Se ha informado a la Dirección de Gestión Corporativa, las necesidades de capacitación de los funcionarios de la Dirección.
*Se realiza acompañamiento por parte del administrador del SIPEJ ante cualquier inquietud</t>
  </si>
  <si>
    <t>Acuerdo 658 de 2016</t>
  </si>
  <si>
    <t>*Respuesta a requerimientos especiales de información.
*Acceso a la información sobre la gestión institucional</t>
  </si>
  <si>
    <t>*Emitir respuestas en los términos establecidos para tal fin.
*Dar cumplimiento a los planes de mejoramiento surgidos de las observaciones presentadas</t>
  </si>
  <si>
    <t>A la fecha la Dirección ha dado pleno cumplimiento a las solicitudes de información presentadas y no se encuentra en curso ningún plan de mejoramiento producto de la auditoría realizada al proceso contractual.</t>
  </si>
  <si>
    <t>Presencial (Reuniones programadas), Comunicaciones oficiales, Correos electrónicos y Página Web.</t>
  </si>
  <si>
    <t>Acuerdo 34 de 1993</t>
  </si>
  <si>
    <t>*Emitir respuestas en los términos establecidos para tal fin.</t>
  </si>
  <si>
    <t>A la fecha la Dirección ha dado pleno cumplimiento a las solicitudes de información presentadas.</t>
  </si>
  <si>
    <t>Presencial (Reuniones programadas y/o diligencias administrativas), Comunicaciones oficiales, Correos electrónicos y Página Web.</t>
  </si>
  <si>
    <t xml:space="preserve"> Decreto 262 de 2000</t>
  </si>
  <si>
    <t>Art. 7 del Decreto Distrital 323 de 2016 adicionado por el art. 5 del Decreto Distrital 798 de 2019.</t>
  </si>
  <si>
    <t>*Dar aplicabilidad a los lineamientos expedidos por la OAP.
*Dar cumplimiento a la Política del Sistema Integrado de Gestión</t>
  </si>
  <si>
    <t>*Generar los reportes solicitados de manera oportuna</t>
  </si>
  <si>
    <t xml:space="preserve">Presencial (Reuniones programadas), memorandos y Correos electrónicos </t>
  </si>
  <si>
    <t xml:space="preserve">Art. 6  del Decreto Distrital 323 de 2016 </t>
  </si>
  <si>
    <t>*Disponer de información documentada de la gestión institucional.
*Dar cumplimiento a los diversos lineamientos normativos que regulan el ejercicio de las funciones asignadas a la Dirección.</t>
  </si>
  <si>
    <t>*Ejecutar oportunamente los planes de mejoramiento suscritos en el marco de las auditorías efectuadas</t>
  </si>
  <si>
    <t>A la fecha la Dirección ha dado pleno cumplimiento a las solicitudes de información presentadas y no se encuentra en curso ningún plan de mejoramiento producto de la auditoría realizada al proceso.</t>
  </si>
  <si>
    <t xml:space="preserve">Presencial (Reuniones programadas), memorandos y Correos electrónicos y página web </t>
  </si>
  <si>
    <t>M. Plan de mejoramiento en SMART</t>
  </si>
  <si>
    <t xml:space="preserve">Entidades sector central y Concejo de Bogotá </t>
  </si>
  <si>
    <t xml:space="preserve">Accesibilidad a las actuaciones procesales. Capacidad de respuesta ágil e información veraz. </t>
  </si>
  <si>
    <t>Información verídica, actualizada. Representación efectiva.</t>
  </si>
  <si>
    <t xml:space="preserve">Sistema de información, página web, canal presencial, correo electrónico </t>
  </si>
  <si>
    <t>Alcaldesa</t>
  </si>
  <si>
    <t xml:space="preserve">Alcaldesa Mayor de Bogotá </t>
  </si>
  <si>
    <t xml:space="preserve">Información estadística verídica, actualizada. Representación efectiva. </t>
  </si>
  <si>
    <t>Contraloría; Personería, Veeduría y Concejo de Bogotá</t>
  </si>
  <si>
    <t xml:space="preserve">Información estadística verídica, actualizada. </t>
  </si>
  <si>
    <t>x</t>
  </si>
  <si>
    <t xml:space="preserve">Oficinas Jurídicas y Financieras </t>
  </si>
  <si>
    <t xml:space="preserve">Accesibilidad a información.  Capacidad de respuesta ágil e información veraz. </t>
  </si>
  <si>
    <t xml:space="preserve">Información verídica, actualizada. </t>
  </si>
  <si>
    <t xml:space="preserve">Abogados de Representación Judicial de las Entidades Distritales </t>
  </si>
  <si>
    <t xml:space="preserve">Accesibilidad a las actuaciones procesales. Registro y Actualización de información.  Capacidad de respuesta ágil e información veraz. </t>
  </si>
  <si>
    <t>Material, Afiliación, Información, Reputación y Trascender</t>
  </si>
  <si>
    <t>Información verídica, actualizada.</t>
  </si>
  <si>
    <t xml:space="preserve">Agencia Nacional de Defensa Jurídica del Estado </t>
  </si>
  <si>
    <t>Funcionarios</t>
  </si>
  <si>
    <t>D</t>
  </si>
  <si>
    <t xml:space="preserve">Legales:  Decreto 323 de 2016 y Decreto 798 de 2019; estructura y competencias de la Entidad. Directiva 49 de 2017; uso adecuado de Internet y del correo electrónico, Decreto 596 de 2013, Decreto 806 de 2019 disposiciones para la implementación, apropiación, adopción, fomento y sostenibilidad del Teletrabajo en organismos y entidades Distritales, Decreto 1078 de 2015 “Por medio del cual se expide el Decreto Único Reglamentario del Sector de Tecnologías de la Información y las Comunicaciones", Resolución 104 de 2018 Artículo 33, Ley 1712 de 2014 "Ley de Transparencia y del Derecho de Acceso a la Información Pública Nacional".
Inherentes o de Uso: Contar con un computador / Usuario de red/ Contar dispositivos ( móviles, portátiles, tablas) - Dispositivo WIFI, Conexión virtual, mesa de ayuda (GLPI) /  Solicitud de soporte  / correo electrónico/ telefonía/Página Institucional- Intranet/ medios audiovisuales/ acceso a internet/ acceso a Sistemas de información misionales y administrativos (bases de datos, infraestructura), activos de información, Política de seguridad de la información y protección de datos personales.
Establecidos por la Organización: Políticas de seguridad de la información y protección de datos personales (Proceso: Gestión de TIC 2310200-PO-03) , Plan Estratégico de Tecnologías de la Información y permisos de uso. (PETI), Procedimiento de Atención y Apoyo a Usuarios  2310200-PR-016, Administración de Usuarios 2310200-PR-091, Análisis, Diseño, Desarrollo e Implementación de Soluciones 2310200-PR-045, Plan Estratégico de Tecnología de Información 2310200-PR-017, Registro de activos de información e índice de Información clasificada y reservada 2310200-PR-025.
Del Cliente: Disponer de un usuario y clave de red para acceder a los servicios tecnológicos . </t>
  </si>
  <si>
    <t xml:space="preserve">Disponibilidad, Accesibilidad y comunicación de la información. </t>
  </si>
  <si>
    <t xml:space="preserve">Capacidad de respuesta ágil e información actualizada y veraz. </t>
  </si>
  <si>
    <t>No</t>
  </si>
  <si>
    <t>Reportes mensuales de las solicitudes sobre los servicios tecnológicos que se prestan en la entidad, los cuales son reportados en la herramienta GLPI por los usuarios, los cuales son atendidos a diario por el personal de la Oficina TIC resolviendo sus inquietudes técnicas o funcionales.</t>
  </si>
  <si>
    <t xml:space="preserve">Canal presencial, correo electrónico </t>
  </si>
  <si>
    <t xml:space="preserve">Disponibilidad y Accesibilidad a información.  </t>
  </si>
  <si>
    <t xml:space="preserve">Entidades sector central, descentralizado, entes de control y el Concejo de Bogotá </t>
  </si>
  <si>
    <t>Información, trascender</t>
  </si>
  <si>
    <t xml:space="preserve">
Legales:  Decreto 323 de 2016 y Decreto 798 de 2019; estructura y competencias de la Entidad, Decreto Alcalde Mayor 212 de  2018, Resolución 104 de 2018 Artículo 33, Decreto 1078 de 2015 “Por medio del cual se expide el Decreto Único Reglamentario del Sector de Tecnologías de la Información y las Comunicaciones", Resolución 104 de 2018 Artículo 33, Ley 1712 de 2014 "Ley de Transparencia y del Derecho de Acceso a la Información Pública Nacional"..
Inherentes o de Uso: Disponibilidad y Acceso a Sistemas de información misionales, Política de seguridad de la información y protección de datos personales.
Establecidos por la Organización: Políticas de seguridad de la información y protección de datos personales (Proceso: Gestión de TIC 2310200-PO-03) , Plan Estratégico de Tecnologías de la Información y permisos de uso. (PETI).
Del Cliente: Disponer de un usuario y clave para acceder a los Sistemas de información misionales. </t>
  </si>
  <si>
    <t>Creación de los usuarios con sus roles y perfiles de acceso en los Sistemas de información misionales cuando sea necesario.</t>
  </si>
  <si>
    <t xml:space="preserve">Sistema de información, página web, Correo electrónico y Sistemas de información misionales </t>
  </si>
  <si>
    <t>Entidades externas</t>
  </si>
  <si>
    <t>Material, Información</t>
  </si>
  <si>
    <t xml:space="preserve">Legales:  Decreto 323 de 2016 y Decreto 798 de 2019; estructura y competencias de la Entidad, Decreto Alcalde Mayor 212 de  2018,esolución 104 de 2018 Artículo 33,  Decreto 1078 de 2015 “Por medio del cual se expide el Decreto Único Reglamentario del Sector de Tecnologías de la Información y las Comunicaciones", Resolución 104 de 2018 Artículo 33,Ley 1712 de 2014 "Ley de Transparencia y del Derecho de Acceso a la Información Pública Nacional".
Inherentes o de Uso: Disponibilidad y Acceso a Sistemas de información misionales, Política de seguridad de la información y protección de datos personales.
Establecidos por la Organización: Políticas de seguridad de la información y protección de datos personales (Proceso: Gestión de TIC 2310200-PO-03) , Plan Estratégico de Tecnologías de la Información y permisos de uso. (PETI).
Del Cliente: Disponer de un usuario y clave para acceder a los Sistemas de información misionales. </t>
  </si>
  <si>
    <t xml:space="preserve">Accesibilidad y comunicación de la información. </t>
  </si>
  <si>
    <t>Ciudadanos en general</t>
  </si>
  <si>
    <t xml:space="preserve">Legales: Atribuciones especiales consignadas en el Capitulo II del Decreto 212 de 2018.
Decreto 323 de 2016 y Decreto 798 de 2019 Funciones de la Secretaría Jurídica Distrital. 
Resolución 104 de 2018 Artículo 33,  Ley 1712 de 2014 "Ley de Transparencia y del Derecho de Acceso a la Información Pública Nacional".
Establecidos por la Organización: Políticas de seguridad de la información y protección de datos personales (Proceso: Gestión de TIC 2310200-PO-03) , Plan Estratégico de Tecnologías de la Información y permisos de uso. (PETI).
Del Cliente: Disponibilidad y acceso a  la información registrada en los Sistemas de Información misionales que no tiene información clasificada y reservada. </t>
  </si>
  <si>
    <t>Reportes de información generados de los Sistema de información que no contienen información clasificada o reservada.</t>
  </si>
  <si>
    <t>Material
Político
Información
Reputación o simbólico
Trascender</t>
  </si>
  <si>
    <t>Requisitos legales y de procedimiento interno de la SJD.</t>
  </si>
  <si>
    <t>Respuestas oportuna y de fondo resolviendo los trámites de acuerdo a la normatividad.</t>
  </si>
  <si>
    <t>NA</t>
  </si>
  <si>
    <t>Matriz de seguimiento a trámites de la Dirección</t>
  </si>
  <si>
    <t>• Correos electrónicos
• Canal presencial
• Canal telefónico</t>
  </si>
  <si>
    <t>Entidades de la Administración Distrital</t>
  </si>
  <si>
    <t>• Correos electrónicos
• Canal presencial
• Canal telefónico
• SIGA</t>
  </si>
  <si>
    <t>Material
Información
Reputación o simbólico</t>
  </si>
  <si>
    <t>Contraloría de Bogotá, D.C.</t>
  </si>
  <si>
    <t>Veeduría Distrital</t>
  </si>
  <si>
    <t>Concejo de Bogotá, D.C</t>
  </si>
  <si>
    <t>Ciudadanos</t>
  </si>
  <si>
    <t>• Correos electrónicos
• Canal presencial
• Canal telefónico
• SIGA
• SDQS</t>
  </si>
  <si>
    <t>Otro</t>
  </si>
  <si>
    <t>Entidades Públicas Nacionales</t>
  </si>
  <si>
    <t>Material
Información
Reputación o simbólico
Trascender</t>
  </si>
  <si>
    <t>Entidades Privadas</t>
  </si>
  <si>
    <t>Áreas de la Secretaría Jurídica Distrital</t>
  </si>
  <si>
    <t>Material
Afiliación
Información
Reputación o simbólico
Trascender</t>
  </si>
  <si>
    <t xml:space="preserve">
2310100-PO-01 Planeación y Mejora Continua</t>
  </si>
  <si>
    <t>Contraloría, Personería, Procuraduría, Fiscalía</t>
  </si>
  <si>
    <t>Entidades distritales (centrales, adscritas y vinculadas)</t>
  </si>
  <si>
    <t>Material, afiliación e información</t>
  </si>
  <si>
    <t>Lineamientos y directrices en materia disciplinaria</t>
  </si>
  <si>
    <t>Servidores Públicos del Distrito Capital</t>
  </si>
  <si>
    <t>Mitigar las faltas disciplinarias en el interior de las entidades Distritales</t>
  </si>
  <si>
    <t>2310430-PO-16 Control Interno Disciplinario</t>
  </si>
  <si>
    <t>Ciudadano (quejoso)</t>
  </si>
  <si>
    <t>material e información</t>
  </si>
  <si>
    <t>Comunicaciones y providencias</t>
  </si>
  <si>
    <t xml:space="preserve">x </t>
  </si>
  <si>
    <t xml:space="preserve">comunicaciones, recursos, y  providencias que ponen fin al proceso disciplinario. </t>
  </si>
  <si>
    <t>correos electrónicos, correspondencia, canal presencial</t>
  </si>
  <si>
    <t>Sujetos procesal</t>
  </si>
  <si>
    <t>material, información, trascender</t>
  </si>
  <si>
    <t>Comunicaciones/Notificaciones</t>
  </si>
  <si>
    <t xml:space="preserve">comunicaciones, notificaciones, recursos, nulidades y providencias que ponen fin al proceso disciplinario. </t>
  </si>
  <si>
    <t>Procuraduría -Personería</t>
  </si>
  <si>
    <t>material, información, trascender, político</t>
  </si>
  <si>
    <t>Comunicaciones e información</t>
  </si>
  <si>
    <t xml:space="preserve">comunicaciones y oficios </t>
  </si>
  <si>
    <t xml:space="preserve">Información confiable, oportuna, transparente. Conceptos claros </t>
  </si>
  <si>
    <t>Material, información, Afiliación, Reputación o simbólico, Trascender</t>
  </si>
  <si>
    <t>Cuerpo de abogados del D.C</t>
  </si>
  <si>
    <t>Material, Político, información</t>
  </si>
  <si>
    <t>Concejo de Bogotá</t>
  </si>
  <si>
    <t>Afiliación, Información, Reputación o simbólico y Trascender</t>
  </si>
  <si>
    <t>C</t>
  </si>
  <si>
    <t>Funcionarios y colaboradores</t>
  </si>
  <si>
    <t xml:space="preserve">Entidades sector central, descentralizado y el Concejo de Bogotá </t>
  </si>
  <si>
    <t xml:space="preserve">2310300-PO-15 Evaluación Independiente </t>
  </si>
  <si>
    <t>Ley 87 de 1993
Decreto 323 de 2016</t>
  </si>
  <si>
    <t xml:space="preserve">2300100-PO-02 Gestión de las Comunicaciones </t>
  </si>
  <si>
    <t>Todas las entidades Distritales (comunicaciones Internas)</t>
  </si>
  <si>
    <t>Material, Información, 
Reputación o simbólico</t>
  </si>
  <si>
    <t xml:space="preserve">Norma Iso 9001:2015
Decreto 323 de 2016 
Decreto 798 de 2019 Número de proceso y procedimiento - Código 2300100-PO-02 Gestión de las Comunicaciones </t>
  </si>
  <si>
    <t>*Evidencias en la Matriz de Control 
*Evidencias por medio de pantallazos de las publicaciones en el Boletín Interno.</t>
  </si>
  <si>
    <t>Secretaría General de las Comunicaciones (Comunicaciones Internas)</t>
  </si>
  <si>
    <t xml:space="preserve">Decreto 323 de 2016 , Número de proceso y procedimiento - Código 2300100-PO-02 Gestión de las Comunicaciones </t>
  </si>
  <si>
    <t>Boletín Interno</t>
  </si>
  <si>
    <t>Todas las dependencias</t>
  </si>
  <si>
    <t>Dependencias de la SJD            (Comunicaciones Internas)</t>
  </si>
  <si>
    <t>Material, Información,  simbólico, trascender</t>
  </si>
  <si>
    <t xml:space="preserve">Decreto 323 de 2016  Número de proceso y procedimiento - Código 2300100-PO-02 Gestión de las Comunicaciones </t>
  </si>
  <si>
    <t>*Evidencias en la Matriz de Control 
*Evidencias por medio de pantallazos de las publicaciones en el Boletín Interno. * Evidencias de los correos electrónicos enviados del área de Comunicaciones a los servidores de la SJD.</t>
  </si>
  <si>
    <t>Correo electrónico
Boletín Interno
Intranet</t>
  </si>
  <si>
    <t>Medios de Comunicación</t>
  </si>
  <si>
    <t>Todos los medios de comunicación que tengan como fuente el Distrito (Comunicaciones externas)</t>
  </si>
  <si>
    <t>Entidades del Distrito</t>
  </si>
  <si>
    <t>Todas las entidades Distritales 
(Comunicaciones externas)</t>
  </si>
  <si>
    <t>Secretaría General de las Comunicaciones (Comunicaciones externas)</t>
  </si>
  <si>
    <t xml:space="preserve">2311000-PO-11 Notificaciones </t>
  </si>
  <si>
    <t>información - político-trascender</t>
  </si>
  <si>
    <t>Constitución Política de Colombia 
Decreto 619 de 2007
Decreto 798 de 2019
Ley 1437 de 2011
Circulares de la SJD
Directivas de la SJD</t>
  </si>
  <si>
    <t xml:space="preserve"> Solicitud de información, peticiones, consultas, trámites.</t>
  </si>
  <si>
    <t xml:space="preserve">Información transparente, clara  y oportuna </t>
  </si>
  <si>
    <t>N.A.</t>
  </si>
  <si>
    <t xml:space="preserve">Información clara transparente y oportuna </t>
  </si>
  <si>
    <t>Proveedores y/o contratistas</t>
  </si>
  <si>
    <t>Contratistas de la SJD</t>
  </si>
  <si>
    <t>Contraloría
Personería</t>
  </si>
  <si>
    <t>información Oportuna, eficacia y celeridad en la entrega de la información, solución efectiva, transparencia, pertinencia.</t>
  </si>
  <si>
    <t xml:space="preserve">2311520-PO-04 Gestión Documental </t>
  </si>
  <si>
    <t>N.A</t>
  </si>
  <si>
    <t>Ciudadanía</t>
  </si>
  <si>
    <t>Todos los contratistas de la SJD</t>
  </si>
  <si>
    <t xml:space="preserve">2311600-PO-14 Gestión Contractual </t>
  </si>
  <si>
    <t>Alcaldía de Bogotá</t>
  </si>
  <si>
    <t>Material, simbólico, político y de información</t>
  </si>
  <si>
    <t>Directiva 001, 003 y 004 de 2020</t>
  </si>
  <si>
    <t xml:space="preserve">Cumplimiento de las directivas, resoluciones y decretos emitidos por la entidad a todo el cuerpo administrativo distrital </t>
  </si>
  <si>
    <t>Circulares, Resoluciones, Directivas, Decretos, Memorandos expedidos, planes, programas y proyectos desarrollados.</t>
  </si>
  <si>
    <t>Circulares, Resoluciones, Directivas, Decretos, Memorandos, Correo Electrónico</t>
  </si>
  <si>
    <t>Material y de información</t>
  </si>
  <si>
    <t>Información y monitoreo de todo lo relacionado con la planeación a nivel territorial, social y económico en las diferentes instancias de la capital</t>
  </si>
  <si>
    <t>Memorando, Correo Electrónico</t>
  </si>
  <si>
    <t>Secretaría Jurídica Distrital</t>
  </si>
  <si>
    <t>Memorando y Correo Electrónico de seguimiento</t>
  </si>
  <si>
    <t xml:space="preserve">Concejo de Bogotá </t>
  </si>
  <si>
    <t>Acuerdo 741 de 2019</t>
  </si>
  <si>
    <t>Control político sobre el manejo y uso de bienes y reportes de información</t>
  </si>
  <si>
    <t xml:space="preserve">Vigilancia y control por medio de las diferentes comisiones de los procesos administrativos de las diferentes entidades territoriales del distrito capital </t>
  </si>
  <si>
    <t>Contraloría de Bogotá</t>
  </si>
  <si>
    <t>Órgano de control distrital encargada del seguimiento de la ejecución de los recursos de las diferentes entidades distritales</t>
  </si>
  <si>
    <t>Personería Distrital</t>
  </si>
  <si>
    <t>Ley 2014 de 2019</t>
  </si>
  <si>
    <t>Órgano de control disciplinario del Distrito Capital frente a las actuaciones de los funcionarios públicos de cada una de las entidades del orden distrital</t>
  </si>
  <si>
    <t>Memorando y Correo Electrónico de seguimiento, seguimientos contractuales</t>
  </si>
  <si>
    <t>Circular 012 de 2017, Directiva 16 de 2020</t>
  </si>
  <si>
    <t>Interlocutor entre la ciudadanía y las diferentes entidades del distrito, solicitar información solicitada por los diferentes estamentos de la ciudadanía</t>
  </si>
  <si>
    <t>Memorandos, Correos Electrónicos, respuestas a peticiones</t>
  </si>
  <si>
    <t>Colombia Compra Eficiente</t>
  </si>
  <si>
    <t xml:space="preserve">Circular Externa Única </t>
  </si>
  <si>
    <t xml:space="preserve">Cumplimiento de la normatividad relacionada con la contratación, compras y adquisiciones de carácter estatal de las entidades públicas por medio de los mecanismos creados para tal fin </t>
  </si>
  <si>
    <t>Cumplimiento de los procesos de contratación y compras estatales, publicidad de la información a través del SECOP. Prontitud de la información relativa a los diferentes procesos de la adquisición y las compras.</t>
  </si>
  <si>
    <t>Memorando, Correo Electrónico, SECOP institucional</t>
  </si>
  <si>
    <t>Secretario Jurídico Distrital</t>
  </si>
  <si>
    <t>Circular 009, 018, 019 de 2017</t>
  </si>
  <si>
    <t>Memorando, Correo Electrónico, directrices, seguimientos</t>
  </si>
  <si>
    <t>Jefe de la Oficina Asesora de Planeación</t>
  </si>
  <si>
    <t xml:space="preserve">Material y de información </t>
  </si>
  <si>
    <t>Circular 009 de 2017</t>
  </si>
  <si>
    <t>Aseguramiento del cumplimiento de los diferentes planes, programas proyectos, planes estratégicos y a la misión de la entidad</t>
  </si>
  <si>
    <t>Puesta en marcha de los diferentes mecanismos de contratación estatal, adopción de mecanismos de planeamiento contractual</t>
  </si>
  <si>
    <t>Memorando, Correo Electrónico, seguimiento institucional</t>
  </si>
  <si>
    <t>Jefe de la Oficina de las Tics</t>
  </si>
  <si>
    <t>Directiva 010 de 2019</t>
  </si>
  <si>
    <t>Procesos que conciernen la publicidad de la información, actualización y puesta al día de herramientas de TIC ante la entidad y la ciudadanía</t>
  </si>
  <si>
    <t>Publicación y prontitud de la información referente a los procesos ligados a la contratación estatal para los diferentes actores (entidades, compradores, proveedores)</t>
  </si>
  <si>
    <t>Memorando, Correo Electrónico, información contratos y sus respectivos seguimientos</t>
  </si>
  <si>
    <t>Director (a) de Distrital de Asuntos Disciplinarios</t>
  </si>
  <si>
    <t>Ley 1952 de 2019</t>
  </si>
  <si>
    <t>Información relativa a los procesos disciplinarios de los servidores públicos de la entidad</t>
  </si>
  <si>
    <t>Jefe de la Oficina de Control Interno</t>
  </si>
  <si>
    <t>Circular 010 de 2018</t>
  </si>
  <si>
    <t>Servidores públicos de la Secretaría Jurídica Distrital</t>
  </si>
  <si>
    <t>Procesamiento de información concerniente a las diferentes dependencias, usuarios internos y externos</t>
  </si>
  <si>
    <t>Dependencias de la Secretaría Jurídica Distrital</t>
  </si>
  <si>
    <t>Resolución 159 de 2019</t>
  </si>
  <si>
    <t>Solicitud de información concerniente a los diferentes procesos jurídicos y administrativos de la Secretaría</t>
  </si>
  <si>
    <t>Memorando, Correo Electrónico, procesos jurídicos y administrativos y su respectivo seguimiento</t>
  </si>
  <si>
    <t>Personas naturales y jurídicas</t>
  </si>
  <si>
    <t>Ley 2052 de 2020</t>
  </si>
  <si>
    <t xml:space="preserve">Solicitud de información de interés general </t>
  </si>
  <si>
    <t>Publicidad  y accesibilidad de la información por medio de diferentes canales</t>
  </si>
  <si>
    <t>Derechos de petición, Correo Electrónico, página web</t>
  </si>
  <si>
    <t>Derechos de petición, Correo Electrónico, Medio telefónicos</t>
  </si>
  <si>
    <t xml:space="preserve">2311500-PO-13 Gestión Administrativa </t>
  </si>
  <si>
    <t>Secretaría Distrital de Hacienda</t>
  </si>
  <si>
    <t>Administración de bienes de la Entidad y manejo de la caja menor</t>
  </si>
  <si>
    <t>Correcta disposición y distribución de los recursos para el funcionamiento de la entidad</t>
  </si>
  <si>
    <t>Circulares, Resoluciones, Directivas, Decretos, Memorandos, seguimiento institucional</t>
  </si>
  <si>
    <t>Presentación de información en el marco de las auditorías de gestión y desempeño, elaboración y reporte de actividades en Plan de Mejoramiento</t>
  </si>
  <si>
    <t>Verificación y seguimiento de una gestión correcta de los recursos y del correcto procedimiento de la selección de oferentes de acuerdo a las diversas formas de contratación</t>
  </si>
  <si>
    <t>Memorando, Correo Electrónico, seguimiento institucional, seguimiento contractual</t>
  </si>
  <si>
    <t>Directiva 015 de 2018, Resolución 045 de 2019, Resolución 013 de 2020, Resolución 034 de 2019</t>
  </si>
  <si>
    <t xml:space="preserve">Responsable y autoridad de la Secretaría, representante de la alcaldía en materia jurídica. Directrices en materia jurídica para la Alcaldía </t>
  </si>
  <si>
    <t>Centralización de la información que concierne a todo lo jurídico en el distrito</t>
  </si>
  <si>
    <t>Memorando, Correo Electrónico, seguimiento jurídico</t>
  </si>
  <si>
    <t>Resolución 082 de 2017, Resolución 017 de 2018</t>
  </si>
  <si>
    <t xml:space="preserve">Aseguramiento del cumplimiento de los diferentes planes, programas proyectos, planes estratégicos y a la misión de la entidad. Puesta en marcha del Plan Estratégico </t>
  </si>
  <si>
    <t>Evaluación de los diferentes planes y programas que conciernen a la entidad, realizar acciones correctivas y de mejoramiento</t>
  </si>
  <si>
    <t>Memorando, Correo Electrónico, seguimiento institucional, planes de mejoramiento</t>
  </si>
  <si>
    <t>Aplicación de la normatividad concerniente a asuntos disciplinarios dentro de la entidad</t>
  </si>
  <si>
    <t>Memorando, Correo Electrónico, seguimiento procesos disciplinarios</t>
  </si>
  <si>
    <t xml:space="preserve"> Resolución 006 de 2017, Resolución 044 de 2018</t>
  </si>
  <si>
    <t xml:space="preserve">Información relativa al cumplimiento del MIPG de la entidad así como de las diferentes disposiciones relativas al control interno y al proceso de gestión administrativa </t>
  </si>
  <si>
    <t>Puesta en marcha del MIPG, aplicación de las diferentes metodologías de evaluación para aplicar planes de mejoramiento de la entidad</t>
  </si>
  <si>
    <t>Memorando, Correo Electrónico, seguimiento MIPG, plan de sostenibilidad</t>
  </si>
  <si>
    <t>Circular 004 de 2019</t>
  </si>
  <si>
    <t>Correcta aplicación de los diferentes procedimientos de carácter administrativo de la entidad</t>
  </si>
  <si>
    <t>Circular 040 de 2017</t>
  </si>
  <si>
    <t>Propiciar las herramientas para la correcta gestión de los  diferentes procesos de carácter administrativo de la entidad y de los empleados de cada una de las dependencias</t>
  </si>
  <si>
    <t>Memorando, Correo Electrónico, seguimiento procesos jurídicos</t>
  </si>
  <si>
    <t>Directiva 026 de 2018, Directiva 005 de 2019, Circular 005 de 2020</t>
  </si>
  <si>
    <t>Oportunidad, veracidad y prontitud de la información, de manera física o virtual</t>
  </si>
  <si>
    <t>Memorando, Correo Electrónico, canales de comunicación SJD.</t>
  </si>
  <si>
    <t xml:space="preserve">2311400-PO-12 Gestión Financiera </t>
  </si>
  <si>
    <t>Resolución 088 de 2018</t>
  </si>
  <si>
    <t>Cumplimiento de las directivas, resoluciones y decretos emitidos por la entidad</t>
  </si>
  <si>
    <t>Circulares, Resoluciones, Directivas, Decretos, Memorandos, Correo Electrónico, Página WEB</t>
  </si>
  <si>
    <t>Secretaría de Hacienda</t>
  </si>
  <si>
    <t>Circular 003 de 2018,Directiva 009 de 2019, Circular 029 de 2019</t>
  </si>
  <si>
    <t>Control de los recursos públicos y de la gestión presupuestal de los planes, programas, proyectos de la entidad</t>
  </si>
  <si>
    <t xml:space="preserve">Aplicación de las diferentes directrices que competen la distribución de recursos en las diferentes entidades del distrito </t>
  </si>
  <si>
    <t>Memorando, Correo Electrónico, seguimiento recursos y gestión, seguimiento institucional.</t>
  </si>
  <si>
    <t>Secretaría Distrital de Planeación</t>
  </si>
  <si>
    <t>Decreto 654 de 2011</t>
  </si>
  <si>
    <t>Monitoreo de las diferentes herramientas de planeación en las diferentes instancias del distrito</t>
  </si>
  <si>
    <t>Resolución 002 de 2017</t>
  </si>
  <si>
    <t xml:space="preserve">Cumplimiento de las normativas distritales y nacionales que competen a la gestión financiera de la entidad </t>
  </si>
  <si>
    <t xml:space="preserve">Sistematización de la información jurídica que compete la gestión financiera de la entidad </t>
  </si>
  <si>
    <t>Memorando, Correo Electrónico, seguimiento financiero</t>
  </si>
  <si>
    <t>Resolución 024 de 2016, ley 1962 de 2019</t>
  </si>
  <si>
    <t xml:space="preserve">Control y seguimiento de los recursos públicos en las entidades del distrito </t>
  </si>
  <si>
    <t>Resolución 011 de 2014</t>
  </si>
  <si>
    <t>Control de las entidades públicas por medio de mecanismos de participación ciudadana, presentación de informes de seguimiento y control</t>
  </si>
  <si>
    <t>Memorando, Correo Electrónico, respuestas PQRS</t>
  </si>
  <si>
    <t>Decreto 1083 de 2015</t>
  </si>
  <si>
    <t>Información relativa al cumplimiento del MIPG, planeación estratégica</t>
  </si>
  <si>
    <t>Cumplimiento de los procesos ligados al MIPG, al sistema de gestión de la entidad y a la aplicación de las políticas pertinentes para el mejoramiento de los diferentes procesos de la entidad</t>
  </si>
  <si>
    <t>Ley 2052 de 2020, Ley 1752 de 2014, Ley 1581 de 2012</t>
  </si>
  <si>
    <t>Derechos de Petición, Correo electrónico, teléfono</t>
  </si>
  <si>
    <t xml:space="preserve">2311300-PO-05 Gestión del Talento Humano </t>
  </si>
  <si>
    <t>Cumplimiento de las diferentes directivas ligadas a políticas de bienestar y talento humano de las entidades públicas del orden distrital</t>
  </si>
  <si>
    <t>Departamento Administrativo del Servicio Civil</t>
  </si>
  <si>
    <t>Decreto 580 de 2017</t>
  </si>
  <si>
    <t>Órgano distrital encargado de la administración de la función pública (empleos, concursos, bienestar del talento humano) y de la gestión del talento humano, información sobre planes de talento humano, bienestar en el trabajo</t>
  </si>
  <si>
    <t xml:space="preserve">Ente central de la organización del talento humano de la ciudad, concordancia con las políticas emitidas por el DAFP, emisión de conceptos sobre el talento humano </t>
  </si>
  <si>
    <t>Memorando, Correo Electrónico, seguimiento a planes, seguimiento institucional</t>
  </si>
  <si>
    <t>Directiva 013 de 2018, Circular conjunta 042 de 2018, Decreto 324 de 2016</t>
  </si>
  <si>
    <t>Información relativa a vacancias, situaciones administrativas, empleos y vacantes para la puesta al día de todo lo relacionado con  talento humano de la entidad</t>
  </si>
  <si>
    <t xml:space="preserve">Cumplimiento de las normativas distritales y nacionales que competen el talento humano y la función pública en materia jurídica </t>
  </si>
  <si>
    <t>Contraloría Distrital</t>
  </si>
  <si>
    <t xml:space="preserve">Veeduría Distrital </t>
  </si>
  <si>
    <t xml:space="preserve">Personería Distrital </t>
  </si>
  <si>
    <t>Vigilancia y control de los diferentes servidores públicos y sus acciones</t>
  </si>
  <si>
    <t xml:space="preserve">Departamento Administrativo de la Función Pública </t>
  </si>
  <si>
    <t>Ley 1960 de 2019, Ley 1780 de 2016</t>
  </si>
  <si>
    <t>Información sobre la gestión los servidores públicos a nivel nacional</t>
  </si>
  <si>
    <t>Mejoramiento continuo de los procesos de gestión de los servidores públicos de las entidades nacionales</t>
  </si>
  <si>
    <t>Memorando, Correo Electrónico Memorando, Correo Electrónico, seguimiento a planes, seguimiento institucional</t>
  </si>
  <si>
    <t xml:space="preserve">Comisión Nacional del Servicio Civil </t>
  </si>
  <si>
    <t>Ley 1960 de 2019</t>
  </si>
  <si>
    <t xml:space="preserve">Información sobre concursos para ingreso a la carrera administrativa. Desarrollo y puesta en marcha de los concursos de ingreso a carrera administrativa </t>
  </si>
  <si>
    <t>Puesta en marcha de los diferentes procesos de selección de carrera, administración del sistema de carrera del estado colombiano</t>
  </si>
  <si>
    <t>Memorando, Correo Electrónico, seguimiento a planes, seguimiento institucional, página web</t>
  </si>
  <si>
    <t>Directiva 021 de 2019, Decreto 332 de 2020, Resolución 123 de 2017, Resolución 075 de 2018</t>
  </si>
  <si>
    <t xml:space="preserve">Responsable y autoridad de la Secretaría, representante de la alcaldía en materia jurídica y para el caso pertinente la aplicación de las políticas de talento humano </t>
  </si>
  <si>
    <t>Ejecutor de los planes de bienestar social, de talento humano en la entidad</t>
  </si>
  <si>
    <t>Resolución 075 de 2018</t>
  </si>
  <si>
    <t>Soporte para el desarrollo de los diferentes mecanismos de bienestar social al talento humano de la entidad</t>
  </si>
  <si>
    <t>Correcta puesta en marcha de las diferentes tecnologías de la información</t>
  </si>
  <si>
    <t>Directiva 001, 002 008 de 2018. Ley 1952 de 2019</t>
  </si>
  <si>
    <t>Información relativa al cumplimiento del MIPG y del Sistema General de Gestión, seguimiento a los procesos de evaluación para realizar mejoras</t>
  </si>
  <si>
    <t>Circular 051 de 2020, Resolución 159 de 2018</t>
  </si>
  <si>
    <t>Puesta en marcha de las diferentes políticas de bienestar social y talento humano emitidos por la SJD, La Alcaldía y las demás entidades involucradas en el desarrollo del Talento Humano</t>
  </si>
  <si>
    <t>Circular 051 de 2020, Resolución 075 de 2018, Resolución 159 de 2018</t>
  </si>
  <si>
    <t xml:space="preserve">Solicitud de información concerniente a los diferentes procesos jurídicos y administrativos de la Secretaría, Coordinación entre las diferentes dependencias de la secretaria </t>
  </si>
  <si>
    <t>Aplicación de planes y programas de talento humano, estímulos y bienestar social a los servidores públicos de cada una de las dependencias</t>
  </si>
  <si>
    <t>Ley 2052 de 2020, Ley 1757 de 2015. Ley 1712 de 2014</t>
  </si>
  <si>
    <t>Oportunidad de la información solicitada, veracidad de la información, transparencia</t>
  </si>
  <si>
    <t>Memorando, Correo Electrónico, canales de comunicación SJD, PQRS</t>
  </si>
  <si>
    <t xml:space="preserve">Canales virtuales, derechos de petición, tutela, correo electrónico </t>
  </si>
  <si>
    <t>Material e Información</t>
  </si>
  <si>
    <t>Art. 23 de la Constitución Política de Colombia, Ley 1755 de 2015, Ley 712 de 2014 y Decreto 197 de 2014.</t>
  </si>
  <si>
    <t>Solicitud de información, peticiones, consultas, trámites.</t>
  </si>
  <si>
    <t>Oportunidad, eficacia, solución efectiva, transparencia, pertinencia.</t>
  </si>
  <si>
    <t>Entidades y Organismos Distritales</t>
  </si>
  <si>
    <t>Solicitud de información, consultas</t>
  </si>
  <si>
    <t>Oportunidad, eficacia, solución efectiva, transparencia</t>
  </si>
  <si>
    <t>Material, Político, Información</t>
  </si>
  <si>
    <t>Circulares, Resoluciones, Directivas, Decretos, Memorandos, Correo Electrónico, SMART, Intranet, página WEB</t>
  </si>
  <si>
    <t>Información sobre las gestiones realizadas por la OAP y la Secretaría Jurídica Distrital. Información sobre el SIG, MIPG, Políticas, Planes, Programas y Proyectos. Así mismo lineamientos y asesorías.</t>
  </si>
  <si>
    <t>Plan MIPG, Seguimiento Institucional, Memorandos electrónicos, Circulares.</t>
  </si>
  <si>
    <t>Conocer el estado de implementación de diferentes herramientas de Gestión. Seguimiento a programas, planes y proyectos.</t>
  </si>
  <si>
    <t>Material, Información, Afiliación</t>
  </si>
  <si>
    <t>Información clara, verás y oportuna</t>
  </si>
  <si>
    <t>Material, Político, Información, Afiliación</t>
  </si>
  <si>
    <t xml:space="preserve">La necesidad de publicar en el Boletín Interno las piezas de comunicación que cada entidad  Distrital envía, para ser conocida por toda la SJD
</t>
  </si>
  <si>
    <t>Material, Información, 
simbólico, político</t>
  </si>
  <si>
    <t>Grupo de WhatsApp</t>
  </si>
  <si>
    <t xml:space="preserve">La necesidad de articular las Sinergias Distritales para generar mayor alcance de los temas de cada una de las entidades que así lo requiera </t>
  </si>
  <si>
    <t>Que por medio de las Sinergias se obtenga un mayor alcance de los temas transversales</t>
  </si>
  <si>
    <t>La necesidad de articular las Sinergias de la Alcaldía de temas de interés para generar mayor alcance a la ciudadanía</t>
  </si>
  <si>
    <t>Que por medio de las Sinergias se obtenga un mayor alcance a la ciudadanía con temas de interés.</t>
  </si>
  <si>
    <t>2310400-PO-06 Gestión Jurídica Distrital</t>
  </si>
  <si>
    <t>lineamientos y directrices claros, veraces y oportunos</t>
  </si>
  <si>
    <t>Correo Electrónico, Canal presencial, canal telefónico, Rendición de cuentas</t>
  </si>
  <si>
    <t>Disminución de las faltas disciplinarias dentro de las entidades Distritales</t>
  </si>
  <si>
    <t>Que se tomen decisiones conforme a derecho (que se cumplan en condiciones de transparencia, constitucionalidad, ritualidad sustancialidad y procedimental  conforme a la Ley disciplinaria vigente)</t>
  </si>
  <si>
    <t>*Tener acceso y soporte permanente al sistema de información (SIPEJ).
*Contar con canales oficiales de comunicación.</t>
  </si>
  <si>
    <t>Presencial (reuniones), correo electrónico, telefónica, comunicaciones oficiales y página web</t>
  </si>
  <si>
    <t>Actualmente la SJD cuenta con la alianza con CB, a fin de actualizar los datos registrados de las ESAL domiciliadas en Bogotá, D.C.</t>
  </si>
  <si>
    <t>*Garantía de condiciones básicas para el desarrollo de las funciones.
*Acceso y capacitación sobre el uso de los sistemas de información disponibles.
*Acceso a la información de la gestión institucional</t>
  </si>
  <si>
    <t>2311000-PO-17 Atención a la ciudadanía</t>
  </si>
  <si>
    <t>Puesta en marcha de los diferentes métodos de evaluación de los diferentes procesos de la entidad en  marco del MIPG</t>
  </si>
  <si>
    <t>Código</t>
  </si>
  <si>
    <t>2300100-PO-02</t>
  </si>
  <si>
    <t>GESTIÓN DE LAS COMUNICACIONES</t>
  </si>
  <si>
    <t>2310100-PO-01</t>
  </si>
  <si>
    <t>PLANEACIÓN Y MEJORA CONTINUA</t>
  </si>
  <si>
    <t>2310200-PO-03</t>
  </si>
  <si>
    <t>GESTIÓN DE TIC</t>
  </si>
  <si>
    <t>2310300-PO-15</t>
  </si>
  <si>
    <t>EVALUACIÓN INDEPENDIENTE</t>
  </si>
  <si>
    <t>2310400-PO-06</t>
  </si>
  <si>
    <t>GESTIÓN JURÍDICA DISTRITAL</t>
  </si>
  <si>
    <t>2310430-PO-07</t>
  </si>
  <si>
    <t>GESTIÓN DISCIPLINARIA DISTRITAL</t>
  </si>
  <si>
    <t>2310430-PO-16</t>
  </si>
  <si>
    <t>CONTROL INTERNO DISCIPLINARIO</t>
  </si>
  <si>
    <t>2310450-PO-10</t>
  </si>
  <si>
    <t>GESTIÓN JUDICIAL Y EXTRAJUDICIAL DEL DISTRITO CAPITAL</t>
  </si>
  <si>
    <t>2310460-PO-09</t>
  </si>
  <si>
    <t>GESTIÓN NORMATIVA Y CONCEPTUAL</t>
  </si>
  <si>
    <t>2310470-PO-08</t>
  </si>
  <si>
    <t>INSPECCIÓN VIGILANCIA Y CONTROL ESAL</t>
  </si>
  <si>
    <t>2311000-PO-11</t>
  </si>
  <si>
    <t>NOTIFICACIONES</t>
  </si>
  <si>
    <t>2311000-PO-17</t>
  </si>
  <si>
    <t>ATENCIÓN A LA CIUDADANÍA</t>
  </si>
  <si>
    <t>2311300-PO-05</t>
  </si>
  <si>
    <t>GESTIÓN DEL TALENTO HUMANO</t>
  </si>
  <si>
    <t>2311400-PO-12</t>
  </si>
  <si>
    <t>GESTIÓN FINANCIERA</t>
  </si>
  <si>
    <t>2311500-PO-13</t>
  </si>
  <si>
    <t>GESTIÓN ADMINISTRATIVA</t>
  </si>
  <si>
    <t>2311520-PO-04</t>
  </si>
  <si>
    <t>GESTIÓN DOCUMENTAL</t>
  </si>
  <si>
    <t>2311600-PO-14</t>
  </si>
  <si>
    <t>GESTIÓN CONTRACTUAL</t>
  </si>
  <si>
    <t>CARACTERIZACIÓN DE USUARIOS Y GRUPOS DE INTERÉS SJD</t>
  </si>
  <si>
    <t>INICIO</t>
  </si>
  <si>
    <t>¿Bien o servicio asociado en el Portafolio de bienes y servicios?</t>
  </si>
  <si>
    <t>SI/NO</t>
  </si>
  <si>
    <t>Si</t>
  </si>
  <si>
    <t>¿Grupo sujeto a segmentación?</t>
  </si>
  <si>
    <t>¿Enfoque poblacional diferencial?</t>
  </si>
  <si>
    <t>No aplica</t>
  </si>
  <si>
    <t xml:space="preserve">¿Transversal? (Georreferencial, territorialización) </t>
  </si>
  <si>
    <t>Enfoque transversal</t>
  </si>
  <si>
    <t>Enfoque diferencial</t>
  </si>
  <si>
    <t>Piezas Comunicacionales</t>
  </si>
  <si>
    <t>Que por medio de las publicaciones se mantengan informados a los funcionarios de las campañas,  eventos, seminarios, talleres, acontecimientos etc que la alcaldía programa.</t>
  </si>
  <si>
    <t>Boletín Interno, Piezas Comunicacionales</t>
  </si>
  <si>
    <t xml:space="preserve"> Generar estrategias de comunicación  de acuerdo a las necesidades de las dependencias.
</t>
  </si>
  <si>
    <t>Comunicados de Prensa, Piezas Comunicacionales y documentos de interés general.</t>
  </si>
  <si>
    <t>Que conozcan y  divulguen los contenidos de interés.</t>
  </si>
  <si>
    <t>Pantallazos de la distribución de Comunicados en el grupo de WhatsApp, publicaciones página web.</t>
  </si>
  <si>
    <t>Grupo de WhatsApp, Página web.</t>
  </si>
  <si>
    <t>Comunicados de Prensa, Piezas Comunicacionales, documentos de interés general.</t>
  </si>
  <si>
    <t>Evidencia en el grupo de jefe de comunicaciones.</t>
  </si>
  <si>
    <t>Evidencia en el grupo de jefe de Comunicaciones.</t>
  </si>
  <si>
    <t>Contraloría, Veeduría, Procuraduría, Personería, Fiscalía.</t>
  </si>
  <si>
    <t>Ley 87 de 1993</t>
  </si>
  <si>
    <t>Requerimientos de información.</t>
  </si>
  <si>
    <t>Información de calidad: (contenido, oportunidad, actualidad, exactitud, accesibilidad e integralidad).</t>
  </si>
  <si>
    <t>Despacho.</t>
  </si>
  <si>
    <t>Asesoría y aseguramiento razonable sobre el  estado del Sistema de Control Interno de la entidad.</t>
  </si>
  <si>
    <t>Direcciones y Oficinas de la Secretaria Jurídica.</t>
  </si>
  <si>
    <t>Seguimiento al estado de la gestión de los riesgos y controles a partir de la evaluación independiente.
Asesorías con alcance preventivo, que le sirvan a la entidad para la toma de decisiones oportunas frente al quehacer institucional y la mejora continua.</t>
  </si>
  <si>
    <t>Comité Institucional de Coordinación de Control Interno.</t>
  </si>
  <si>
    <t>Ley 87 de 1993
Decreto 648 de 2017</t>
  </si>
  <si>
    <t>Asesoría  y aseguramiento razonable sobre el  estado del Sistema de Control Interno de la entidad.
Aprobación del Plan Anual de Auditoría - Solicitud de auditorias especiales.</t>
  </si>
  <si>
    <t xml:space="preserve"> Entidades Distritales</t>
  </si>
  <si>
    <t>Entidades distritales</t>
  </si>
  <si>
    <t>Entidades del Distrito Capital.</t>
  </si>
  <si>
    <t xml:space="preserve">1. Estudios e investigaciones jurídicas de impacto para el Distrito Capital.
2. Lineamientos en materia jurídica y contratación estatal.
3. Información Jurídica Virtual. </t>
  </si>
  <si>
    <t>Decreto 430/2018, Decreto 798/2019, Decreto 323 de 2016 y Decreto 595 de 2007.</t>
  </si>
  <si>
    <t>Lineamientos, conceptos, información jurídica actualizada, mediación, Sistemas de información Jurídicos, estudios jurídicos.</t>
  </si>
  <si>
    <t>Informes de gestión e inversión remitidos de manera mensual, trimestral y anual a la Oficina Asesora de Planeación.
Sistemas de información jurídicos de la Secretaría Jurídica Distrital - Legalbog.</t>
  </si>
  <si>
    <t>Sistemas de información jurídicos y Página Web de la Secretaría Jurídica Distrital.
Página web de la Secretaría Jurídica Distrital.</t>
  </si>
  <si>
    <t xml:space="preserve">1. Estudios e investigaciones jurídicas de impacto para el Distrito Capital.
2. Información Jurídica Virtual. </t>
  </si>
  <si>
    <t>Sistema de información jurídico Régimen Legal,  y estudios jurídicos.</t>
  </si>
  <si>
    <t>Legalbog -  https://legalbog.secretariajuridica.gov.co/regimen-legal-publico#/acto-admin-publico</t>
  </si>
  <si>
    <t>Sistema de información jurídico Régimen Legal de Bogotá.
Página web de la Secretaría Jurídica Distrital.</t>
  </si>
  <si>
    <t>Cuerpo de abogados del Distrito Capital</t>
  </si>
  <si>
    <t xml:space="preserve">1. Estudios e investigaciones jurídicas de impacto para el Distrito Capital.
2. Lineamientos en materia jurídica y contratación estatal.
3. Orientación jurídica al cuerpo de abogados del Distrito Capital.
4. Información Jurídica Virtual. </t>
  </si>
  <si>
    <t>Decreto 430/2018,  Decreto 798/2019, Decreto 323 de 2016 y Decreto 595 de 2007.</t>
  </si>
  <si>
    <t>Lineamientos, conceptos, información jurídica actualizada, Sistemas de información, estudios jurídicos.</t>
  </si>
  <si>
    <t>Servidores Públicos del Distrito</t>
  </si>
  <si>
    <t>Sistema de información jurídico Régimen Legal de Bogotá,  Sistema de información Biblioteca Virtual de Bogotá, Sistema de información Abogacía, (Legalbog).
Página web de la Secretaría Jurídica Distrital.</t>
  </si>
  <si>
    <t>Formulación de políticas o directrices en materia disciplinaria</t>
  </si>
  <si>
    <t>Orientación a servidores públicos del Distrito Capital</t>
  </si>
  <si>
    <t>Informe semestral POA</t>
  </si>
  <si>
    <t xml:space="preserve">Representación Judicial y Extrajudicial en el Distrito Capital </t>
  </si>
  <si>
    <t>Contestación de la Demanda
Alegatos de conclusión
Recursos (reposición apelación, suplica, autos  y extraordinarios) 
Excepciones
Proposición de nulidades
Objeciones 
Oficios, memoriales y  comunicaciones</t>
  </si>
  <si>
    <t xml:space="preserve">Presencial
Telefónico 
Correo electrónico 
Sistema de Información SIPROJ </t>
  </si>
  <si>
    <t xml:space="preserve">Alcalde(sa) Mayor de Bogotá </t>
  </si>
  <si>
    <t xml:space="preserve">Administración de la información de los procesos  judiciales y extrajudiciales del D.C. </t>
  </si>
  <si>
    <t xml:space="preserve">Representación Judicial y Extrajudicial en el Distrito Capital 
Administración de la información de los procesos  judiciales y extrajudiciales del D.C. </t>
  </si>
  <si>
    <t>Servidores que hacen revisión y seguimiento a la información de procesos judiciales y extrajudiciales</t>
  </si>
  <si>
    <t>si</t>
  </si>
  <si>
    <t>(i) Conceptos jurídicos
(ii) Pronunciamiento acerca de la legalidad de los proyectos de actos administrativos y contractuales.
(iii) Elaboración de proyectos de actos administrativos</t>
  </si>
  <si>
    <t xml:space="preserve">(i) Conceptos jurídicos
(ii) Pronunciamiento acerca de la legalidad de los proyectos de actos administrativos y contractuales.
(iii) Pronunciamiento jurídico sobre los proyectos de Acuerdo. (Aplica para la Secretaría Distrital de Gobierno)
(iv) Revisión y aprobación de iniciativas normativas de la Administración Distrital
(v) Elaboración de proyectos de actos administrativos
</t>
  </si>
  <si>
    <t>(i) Conceptos jurídicos</t>
  </si>
  <si>
    <t xml:space="preserve">(i) Conceptos jurídicos
(ii) Pronunciamiento jurídico sobre los proyectos de Acuerdo.
(iii) Respuestas a proposiciones del Concejo de Bogotá .
</t>
  </si>
  <si>
    <t xml:space="preserve">(i) Respuestas a proposiciones del Congreso de la República. (Aplica para el Congreso de la República)
(ii) Pronunciamiento jurídico sobre los proyectos de Ley. (Aplica para el Congreso de la República) </t>
  </si>
  <si>
    <t>(i) Conceptos jurídicos
(ii) Pronunciamiento acerca de la legalidad de los proyectos de actos administrativos y contractuales.
(iii) Elaboración de proyectos de actos administrativos</t>
  </si>
  <si>
    <t>Georreferencial</t>
  </si>
  <si>
    <t>Numeración y fecha de actos administrativos, publicación actos administrativos, comunicación actos administrativos y notificación de actos administrativos.</t>
  </si>
  <si>
    <t>Entidades sin Ánimo de Lucro</t>
  </si>
  <si>
    <t>Inspección, Vigilancia y Control</t>
  </si>
  <si>
    <t>Canal presencial Red CADE, Bogotá te Escucha, contactenos@secretariajuridica.gov.co, ventanilla única de radicación Alcaldía Mayor de Bogotá</t>
  </si>
  <si>
    <t>Entidades del sector central y descentralizado del distrito</t>
  </si>
  <si>
    <t>Material, información</t>
  </si>
  <si>
    <t>Contraloría, Personería, Veeduría, Concejo, otros</t>
  </si>
  <si>
    <t>Solicitud de información</t>
  </si>
  <si>
    <t xml:space="preserve">Ciudadanía </t>
  </si>
  <si>
    <t>Edad 
Genero 
Situación de Discapacidad</t>
  </si>
  <si>
    <t>Solicitud de información, peticiones, quejas, reclamos, consultas y denuncias.</t>
  </si>
  <si>
    <t xml:space="preserve">Funcionarios de la Secretaría Jurídica Distrital </t>
  </si>
  <si>
    <t>TERRITORIAL</t>
  </si>
  <si>
    <t>Reporte de Situaciones Administrativas y Novedades de nómina</t>
  </si>
  <si>
    <t>Vinculación de Servidores</t>
  </si>
  <si>
    <t xml:space="preserve">Resolución 000001 de 2019.
Decreto Distrital 061 de 2007 
Resolución 001 de 2009
</t>
  </si>
  <si>
    <t>Modificaciones presupuestales de inversión, Anteproyecto de presupuesto</t>
  </si>
  <si>
    <t>Aplicaciones contables y presupuestales</t>
  </si>
  <si>
    <t>Información presupuestal y contable para atención de las auditorias</t>
  </si>
  <si>
    <t>Procesos y procedimientos y planes de mejoramiento</t>
  </si>
  <si>
    <t>Reportes contables y presupuestales</t>
  </si>
  <si>
    <t>Plan Anual de Adquisiciones, contratos y convenios</t>
  </si>
  <si>
    <t xml:space="preserve">Asesoría a la Alta Dirección y a las Dependencias de la Secretaría Jurídica Distrital
Reportes de información generados con base en las funciones asignadas a la Oficina Asesora de Planeación. </t>
  </si>
  <si>
    <t xml:space="preserve">Reportes de información generados con base en las funciones asignadas a la Oficina Asesora de Planeación. </t>
  </si>
  <si>
    <t>Certificación Inspección, vigilancia y control de Entidades sin Animo de Lucro</t>
  </si>
  <si>
    <t>N. ¿Cómo se puede evidenciar el cumplimiento de las necesidades y expectativas de las partes interesadas? ¿Mediante que mecanismo?</t>
  </si>
  <si>
    <t>Respuesta oportuna de PQRS (informe de PQRS), encuesta de satisfacción, gestión de los trámites, publicación de información en página web.</t>
  </si>
  <si>
    <t>Material, Información, Reputación y Afiliación</t>
  </si>
  <si>
    <t>Material de Información</t>
  </si>
  <si>
    <t xml:space="preserve">Servicio de Internet
Servicio correo Electrónico
Servicio Wifi
Servicio VPN (red privada virtual)
Servicio de soporte técnico 
</t>
  </si>
  <si>
    <t xml:space="preserve">Servicio de soporte técnico </t>
  </si>
  <si>
    <r>
      <t xml:space="preserve">Proceso normalizado </t>
    </r>
    <r>
      <rPr>
        <sz val="12"/>
        <color theme="1"/>
        <rFont val="Calibri (Cuerpo)"/>
      </rPr>
      <t>y</t>
    </r>
    <r>
      <rPr>
        <sz val="12"/>
        <color theme="1"/>
        <rFont val="Calibri"/>
        <family val="2"/>
        <scheme val="minor"/>
      </rPr>
      <t xml:space="preserve"> actualizado</t>
    </r>
    <r>
      <rPr>
        <sz val="12"/>
        <color theme="1"/>
        <rFont val="Calibri (Cuerpo)"/>
      </rPr>
      <t>,</t>
    </r>
    <r>
      <rPr>
        <sz val="12"/>
        <color theme="1"/>
        <rFont val="Calibri"/>
        <family val="2"/>
        <scheme val="minor"/>
      </rPr>
      <t xml:space="preserve"> normograma actualizado, controles existentes y riesgos monitoreados.
Custodia de los Actos Administrativos expedidos por la SJD en Archivo</t>
    </r>
  </si>
  <si>
    <t>Actas de visita producto de mesas de trabajo con entes de control.
Correos electrónicos producto de solicitudes por parte de entes de control.
Proyección de Oficios de respuesta a solicitudes de los entes de control, que sean competencia de la Oficina de Control Interno.</t>
  </si>
  <si>
    <t>Presencial y/o Virtual.</t>
  </si>
  <si>
    <t>Memorando de comunicación de informes de auditoría y seguimientos realizados por la Oficina de Control Interno.</t>
  </si>
  <si>
    <t>Informes de auditoría y seguimientos realizados por la Oficina de Control Interno.
Memorandos y/o correos electrónicos de solicitud de información y/o comunicación de informes. 
Actas de reunión de apertura y cierre de auditorías.</t>
  </si>
  <si>
    <t>Actas de reunión del Comité Institucional de Coordinación de Control Interno.
Informes de auditoría y seguimientos presentados por la Oficina de Control Interno.</t>
  </si>
  <si>
    <t>Material, político, simbólico y de información</t>
  </si>
  <si>
    <t>Material, reputación, trascendencia  y de información</t>
  </si>
  <si>
    <t>Materia y de Información</t>
  </si>
  <si>
    <t>Decreto 323 de 2016</t>
  </si>
  <si>
    <t>Georreferencial (Localidad)</t>
  </si>
  <si>
    <t>Publicación de Actos Administrativos expedidos por la SJD.</t>
  </si>
  <si>
    <t>Respuesta oportuna de PQRS (informe de PQRS), encuesta de satisfacción</t>
  </si>
  <si>
    <t>Respuesta oportuna de PQRS (informe de PQRS)</t>
  </si>
  <si>
    <t>Proceso normalizado y actualizado, normograma actualizado, controles existentes y riesgos monitoreados.</t>
  </si>
  <si>
    <t>¿Cuál bien o servicio?</t>
  </si>
  <si>
    <t>Anteproyecto de presupuesto, Modificaciones Presupuestales, ejecuciones presupuestales, Órdenes de pago, Informes presupuestales</t>
  </si>
  <si>
    <t>Seguimiento a los procesos y procedimientos del área</t>
  </si>
  <si>
    <t>Vinculación de Servidores
Plan Institucional de capacitación
Sistema de Gestión de Seguridad y Salud en el Trabajo.
Teletrabajo</t>
  </si>
  <si>
    <t>GEORREFERENCIAL</t>
  </si>
  <si>
    <t xml:space="preserve">Recursos físicos y servicios, seguros, viáticos y gastos de viaje, caja menor </t>
  </si>
  <si>
    <t xml:space="preserve">Fichas técnicas y evaluaciones o verificaciones técnicas a las propuestas en proceso s de adquisición de bienes y servicios. </t>
  </si>
  <si>
    <t>Despacho de la Alcaldía</t>
  </si>
  <si>
    <t>Despacho de la SJD
Subsecretaria, Dirección de Gestión Corporativa y demás dependencias de la Secretaría Jurídica Distrital</t>
  </si>
  <si>
    <t>Legales: Atribuciones especiales consignadas en el Decreto 089 DE 2021.
Decreto 323 de 2016 modificado por el Decreto Distrital No 798 de 2019 Funciones de la Secretaría Jurídica Distrital
Inherentes: Que el tema del proceso a representar tenga importancia jurídica, económica, social, ambiental, de seguridad, cultural o de conveniencia para la ciudad. 
Establecidos por la Organización: Según lo establecido en el Procedimiento  interno 2310450-PR-020 "Representación Judicial y extrajudicial de Bogotá Distrito Capital".</t>
  </si>
  <si>
    <t>Decreto 323 de 2016 modificado por el Decreto 798 de 2020. 
Resolución 104 de 2018 Artículo 33 
Inherentes: Contar la información registrada en SIPROJWEB. 
Establecidos por la Organización:  Según lo establecido en el Procedimiento  interno 2310450-PR-083 "Seguimiento al registro de actividad litigiosa de las entidades del distrito capital en el SIPROJ WEB"</t>
  </si>
  <si>
    <t>Informes generados a través de plataforma de SIPROJ Web
Capacitación de usuarios 
Respuesta requerimientos 
Actas de seguimiento a la información registrada</t>
  </si>
  <si>
    <t>Decreto 323 de 2016 modificado por el Decreto 798 de 2020. 
Resolución 104 de 2018 Artículo 33 
Inherentes: Contar la información registrada en SIPROJWEB. 
Establecidos por la Organización:  Según lo establecido en el Procedimiento  interno 2310450-PR-083 "Seguimiento al registro de actividad litigiosa de las entidades del distrito capital en el SIPROJ WEB"  y Procedimiento  interno 2310450-PR-020 "Representación Judicial y extrajudicial de Bogotá Distrito Capital".</t>
  </si>
  <si>
    <t>Contestación de la Demanda
Alegatos de conclusión
Recursos (reposición apelación, suplica, autos  y extraordinarios) 
Excepciones
Proposición de nulidades
Objeciones 
Oficios, memoriales y  comunicaciones
Informes generados a través de plataforma de SIPROJ Web
Capacitación de usuarios 
Respuesta requerimientos 
Actas de seguimiento a la información registrada</t>
  </si>
  <si>
    <t>Norma Iso 9001:2015
Legales: Atribuciones especiales consignadas en el Decreto 089 DE 2021.
Decreto 323 de 2016 modificado por el Decreto Distrital No 798 de 2019 Funciones de la Secretaría Jurídica Distrital
Inherentes: Que el tema del proceso a representar tenga importancia jurídica, económica, social, ambiental, de seguridad, cultural o de conveniencia para la ciudad. 
Establecidos por la Organización: Según lo establecido en el Procedimiento  interno 2310450-PR-020 "Representación Judicial y extrajudicial de Bogotá Distrito Capital".</t>
  </si>
  <si>
    <t>Identidad de Genero
Étnico</t>
  </si>
  <si>
    <t>Informes de gestión e inversión remitidos de manera mensual, trimestral y anual a la Oficina Asesora de Planeación.
Sistemas de información jurídicos de la Secretaría Jurídica Distrital - Legalbog.
Canal de YouTube de la Secretaría Jurídica Distrital.</t>
  </si>
  <si>
    <t>Sistema de información jurídico Régimen Legal de Bogotá,  Sistema de información Biblioteca Virtual de Bogotá, Sistema de información Abogacía, (Legalbog).
Página web y canal de YouTube de la Secretaría Jurídica Distrital.</t>
  </si>
  <si>
    <t>Publicar en el Boletín Interno o Intranet piezas de comunicación emitidas por la Alta Consejería de las comunicaciones a través del correo electrónico institucional.</t>
  </si>
  <si>
    <t>La necesidad de dar a conocer información de interés al  público y medios de comunicación.</t>
  </si>
  <si>
    <t>Registro Distrital
Pagina web
Cartelera Institucional</t>
  </si>
  <si>
    <t>Pagina web
Correos electrónicos
Procedimiento de Notificaciones 
Cartelera Institucional
Registro Distrital</t>
  </si>
  <si>
    <t>Pagina web
Procedimiento de Notificaciones Archivo de Gestión</t>
  </si>
  <si>
    <t>Informes sobre Actos Administrativos expedidos por la SJD</t>
  </si>
  <si>
    <t>Publicación actos administrativos</t>
  </si>
  <si>
    <t>Publicación actos administrativos, comunicación actos administrativos y notificación de actos administrativos.</t>
  </si>
  <si>
    <t>Presentación oportuna de la información que permita realizar  control y seguimiento de los recursos públicos en las entidades del distrito, formulación y elaboración de planes que den cumplimiento al hallazgo.
Reporte oportuno de la información periódica requerida por el ente de control.</t>
  </si>
  <si>
    <t>Entrega de información oportuna y transparente que sirva para realizar el control político.</t>
  </si>
  <si>
    <r>
      <t xml:space="preserve">Desarrollo </t>
    </r>
    <r>
      <rPr>
        <sz val="12"/>
        <color theme="9" tint="-0.499984740745262"/>
        <rFont val="Calibri (Cuerpo)"/>
      </rPr>
      <t>oportuno</t>
    </r>
    <r>
      <rPr>
        <sz val="12"/>
        <color theme="1"/>
        <rFont val="Calibri"/>
        <family val="2"/>
        <scheme val="minor"/>
      </rPr>
      <t xml:space="preserve"> de los planes, programas y proyectos de la entidad asociados al Plan de Desarrollo Distrital</t>
    </r>
  </si>
  <si>
    <t>Suministro de la información contractual de la Entidad
Capacitación en materia contractual.</t>
  </si>
  <si>
    <t>Control político sobre el manejo y uso de bienes y reportes de información de la Entidad.</t>
  </si>
  <si>
    <t>Suministro de la información contractual de la Entidad
Capacitación en materia contractual.
Ejecución y seguimiento de los procesos contractuales previstos en el PAA.</t>
  </si>
  <si>
    <t>Personas naturales  y/o jurídicas</t>
  </si>
  <si>
    <t>Información clara, veraz y oportuna de la gestión financiera de la entidad.</t>
  </si>
  <si>
    <r>
      <rPr>
        <sz val="12"/>
        <color theme="1"/>
        <rFont val="Calibri (Cuerpo)"/>
      </rPr>
      <t>Presentación oportuna de la información que permita realizar  control y seguimiento de los recursos públicos en las entidades del distrito, formulación y elaboración de planes que den cumplimiento al hallazgo.</t>
    </r>
    <r>
      <rPr>
        <sz val="12"/>
        <color theme="1"/>
        <rFont val="Calibri"/>
        <family val="2"/>
        <scheme val="minor"/>
      </rPr>
      <t xml:space="preserve">
</t>
    </r>
    <r>
      <rPr>
        <sz val="12"/>
        <color theme="1"/>
        <rFont val="Calibri (Cuerpo)"/>
      </rPr>
      <t>Reporte oportuno de la información periódica requerida por el ente de control.</t>
    </r>
  </si>
  <si>
    <r>
      <t xml:space="preserve">*Actualmente se cuenta con dos módulos de atención y uno de radicación en el SUPERCADE CAD.
*En el marco del Plan de Inversión a lo largo de estas vigencias se han desarrollado diversas jornadas de orientación que han tenido como fin orientar a la ciudadanía sobre derechos y obligaciones de las ESAL.
</t>
    </r>
    <r>
      <rPr>
        <sz val="12"/>
        <color theme="1"/>
        <rFont val="Calibri (Cuerpo)"/>
      </rPr>
      <t>* Sistema de Información de Personas Jurídicas - SIPEJ, Sistema de correspondencia documental SIGA y correo electrónico</t>
    </r>
  </si>
  <si>
    <r>
      <t xml:space="preserve">*Actualmente se cuenta con dos módulos de atención y uno de radicación en el SUPERCADE CAD.
*En el marco del Plan de Inversión a lo largo de estas vigencias se han desarrollado diversas jornadas de orientación que han tenido como fin orientar a la ciudadanía sobre derechos y obligaciones de las ESAL
</t>
    </r>
    <r>
      <rPr>
        <sz val="12"/>
        <color theme="1"/>
        <rFont val="Calibri (Cuerpo)"/>
      </rPr>
      <t>* Sistema de Información de Personas Jurídicas - SIPEJ, Sistema de correspondencia documental SIGA y correo electrónico.</t>
    </r>
  </si>
  <si>
    <r>
      <t xml:space="preserve">*Mediante Arts. 16, 17 y 18 Decreto Distrital 139 de 2017 se constituyó el Comité de Inspección, Vigilancia y Control - IVC de personas Jurídica Sin Ánimo de Lucro, a través de este, se han discutido diferentes aspectos que han permitido la unificación de criterios en el ejercicio de la función de IVC.
</t>
    </r>
    <r>
      <rPr>
        <sz val="12"/>
        <color theme="1"/>
        <rFont val="Calibri (Cuerpo)"/>
      </rPr>
      <t>* Sistema de correspondencia documental SIGA y correo electrónico</t>
    </r>
  </si>
  <si>
    <r>
      <t xml:space="preserve">*En el marco del 4to Seminario Internacional de Inspección, Vigilancia y Control a Entidades sin Ánimo de Lucro: Una Visión Objetiva de las Organizaciones de la Sociedad Civil, realizado en el 2019, Se han adelantaron reuniones con diferentes Gobernaciones a fin de compartir experiencias en materia de IVC.
*Así mismo actualmente se viene trabajando en la construcción de un proyecto de Ley con el objetivo de unificar y mejorar la  normatividad del sector.
</t>
    </r>
    <r>
      <rPr>
        <sz val="12"/>
        <color theme="1"/>
        <rFont val="Calibri (Cuerpo)"/>
      </rPr>
      <t>* Sistema de correspondencia documental SIGA y correo electrónico</t>
    </r>
  </si>
  <si>
    <r>
      <t xml:space="preserve">Se han adelantado diferentes reuniones con entidades nacionales que ejercen la función de IVC tales como el Ministerio de Agricultura y la Superintendencia Financiera con el fin de determinar la competencia.
</t>
    </r>
    <r>
      <rPr>
        <sz val="12"/>
        <color theme="1"/>
        <rFont val="Calibri (Cuerpo)"/>
      </rPr>
      <t>* Sistema de correspondencia documental SIGA y correo electrónico</t>
    </r>
  </si>
  <si>
    <t>Reporte oportuno, pertinente y veraz de la información  requerida por el ente de control o la ciudadanía</t>
  </si>
  <si>
    <t>Suministro de la información contractual oportuna, pertinente y veraz.
Capacitaciones claras, oportunas, pertinentes en materia contractual.
Generación de lineamientos y directrices claros y oportunos para la gestión contractual.</t>
  </si>
  <si>
    <t>Reporte oportuno, pertinente y veraz de la información  requerida por el ente de control.</t>
  </si>
  <si>
    <t>Ciudadania</t>
  </si>
  <si>
    <t>Información publicada en página web de la SJD</t>
  </si>
  <si>
    <t>Virtual.</t>
  </si>
  <si>
    <t>Vinculación de Servidores
Plan de Bienestar  e Incentivos</t>
  </si>
  <si>
    <t>Genero, Orientación Sexual, Grupo Étnico, Discapacidad</t>
  </si>
  <si>
    <t>Plan Institucional de capacitación
Sistema de Gestión de Seguridad y Salud en el Trabajo.
Teletrabajo
Plan de Bienestar  e Incentivos</t>
  </si>
  <si>
    <t>Plan de Bienestar  e Incentivos
Sistema de Gestión de Seguridad y Salud en el Trabajo.</t>
  </si>
  <si>
    <t>Constitución Política/ Ley 1755 de 2015 / Ley 1952 de 2019/ Ley 2094 de 2021 / Ley 1474 de 2011/Decreto 323 de 2016</t>
  </si>
  <si>
    <r>
      <rPr>
        <sz val="12"/>
        <color theme="1"/>
        <rFont val="Calibri"/>
        <family val="2"/>
        <scheme val="minor"/>
      </rPr>
      <t>Sesiones Comité Distrital de Asuntos Disciplinarios</t>
    </r>
  </si>
  <si>
    <t>Ciudadanía y usuarios de información</t>
  </si>
  <si>
    <t>Edad 
Genero 
Situación de Discapacidad
Grupo Étnico
Nivel educativo</t>
  </si>
  <si>
    <t>Plan MIPG, Seguimiento Institucional, Memorandos, Informes de Gestión, Seguimientos Institucionales</t>
  </si>
  <si>
    <t xml:space="preserve">Parte interesada: hace referencia al individuo, grupo o grupos que afectan, son afectados o pueden ser afectados por las actividades de la entidad, generando impacto en el desarrollo de las actividades de la Secretaría y el alcance de los objetivos y metas, dado que, juegan un rol fundamental en la toma de decisiones institucionales.  
Necesidad: todo aquello inherente y que es imposible suprimir frente a los productos, trámites o servicios ofrecidos por la entidad a las partes interesadas, desde la misionalidad propia de la Secretaría.
Expectativa: hace referencia a las circunstancias o experiencias que las partes interesadas esperan de nosotros, es decir, aquello que prevé encontrarse al interactuar con la entidad. Las expectativas son diferentes y dependen de las experiencias que estos hayan tenido bien sea con nosotros o con otras entidades, pero también dependen en gran medida de la reputación institucional.
Requisito: son las normatividades, requerimientos o imposiciones para cumplir las diferentes necesidades o expectativas de las partes interesadas, estos requisitos pueden ser de obligatorio cumplimiento.
Priorización: Hace referencia a asignar un orden, tiempo o precedencia de respuesta y concentración de esfuerzos frente a las necesidades, expectativas y requisitos de las partes interesadas atendiendo a las características diferentes.
Información documentada: información que una organización tiene que controlar y mantener, y el medio que la contiene. La información documentada puede estar en cualquier formato y medio, y puede provenir de cualquier fuente. La información documentada puede hacer referencia a:
El sistema de gestión incluidos los procesos relacionados;
La información generada para que la organización opere (documentación);
La evidencia de los resultados alcanzados (registros). 
Canal de comunicación: Es el medio de relacionamiento, por el cual la Secretaría da a conocer, transmitir o difundir los productos o servicios a cada grupo de interés. </t>
  </si>
  <si>
    <t>Glosario</t>
  </si>
  <si>
    <t>Conocer las características geográficas, demográficas, intrínsecas y de comportamiento de cada uno de los grupos de interés de la Secretaría Jurídica Distrital; obtener información para comprender sus necesidades, expectativas, intereses y requerimientos frente a los servicios ofrecidos por la entidad. Los resultados del ejercicio de caracterización serán base para la elaboración de planes, programas y proyectos adaptados a las características, necesidades, intereses, expectativas y requerimientos específicos de cada grupo de interés de la Secretaría.</t>
  </si>
  <si>
    <t>Alcance</t>
  </si>
  <si>
    <t>Objetivos</t>
  </si>
  <si>
    <t xml:space="preserve">Objetivo General
Conocer las características, necesidades, expectativas, intereses y requerimientos de los grupos de interés de la Secretaría Jurídica Distrital; para sus cinco líneas de acción: defensa, disciplinarios, doctrina, inspección, vigilancia y control y política.
Objetivos específicos
•	Identificar las características geográficas, demográficas,  intrínsecas y de comportamiento de los grupos de interés de la Secretaría Jurídica Distrital.
•	Obtener información para la elaboración de planes, programas y proyectos adaptados a las características, necesidades, expectativas, intereses y requerimientos específicos de cada grupo de interés de la Secretaría Jurídica Distrital.
•	Brindar información efectiva a la ciudadanía, usuarios y partes interesadas acerca de los servicios que ofrece la Secretaría Jurídica Distrital
•	Crear un instrumento que sirva de base para la recolección periódica y trazable de información sobre los grupos de interés. </t>
  </si>
  <si>
    <t>Cumplimiento normativo</t>
  </si>
  <si>
    <t>Ley 1757 de 2015</t>
  </si>
  <si>
    <t>Por la cual se dictan disposiciones en materia de promoción y protección del derecho a la participación democrática.</t>
  </si>
  <si>
    <t>Ley 1474 de 2011</t>
  </si>
  <si>
    <t>Por la cual se dictan normas orientadas a fortalecer los mecanismos de prevención, investigación y sanción de actos de corrupción y la efectividad del control de la gestión pública.</t>
  </si>
  <si>
    <t xml:space="preserve">Ley 1712 de 2014 </t>
  </si>
  <si>
    <t>Por medio de la cual se crea la Ley de Transparencia y del Derecho de Acceso a la Información Pública Nacional y se dictan otras disposiciones</t>
  </si>
  <si>
    <t xml:space="preserve">Ley 962 de 2005 </t>
  </si>
  <si>
    <t>Por la cual se dictan disposiciones sobre racionalización de trámites y procedimientos administrativos de los organismos y entidades del Estado y de los particulares que ejercen funciones públicas o prestan servicios públicos</t>
  </si>
  <si>
    <t>Documento CONPES 3785 de 2013</t>
  </si>
  <si>
    <t>Política de Eficiencia Administrativa al Servicio del Ciudadano</t>
  </si>
  <si>
    <t xml:space="preserve">Decreto 019 de 2012 </t>
  </si>
  <si>
    <t>Por el cual se dictan normas para suprimir o reformar regulaciones, procedimientos y trámites innecesarios existentes en la Administración Pública</t>
  </si>
  <si>
    <t xml:space="preserve">Decreto 1499 de 2017 </t>
  </si>
  <si>
    <t>Por medio del cual se modifica el Decreto 1083 de 2015, Decreto Único Reglamentario del Sector Función Pública, en lo relacionado con el Sistema de Gestión establecido en el artículo 133 de la Ley 1753 de 2015</t>
  </si>
  <si>
    <t xml:space="preserve">Decreto 197 de 2014 </t>
  </si>
  <si>
    <t>Por medio del cual se adopta la Política Pública Distrital de Servicio a la Ciudadanía en la ciudad de Bogotá D.C.</t>
  </si>
  <si>
    <t>•	Analizar: Analizar información previamente adelantada por la Secretaría Jurídica.
•	Proponer: Identificar y proponer nuevos actores que no estaban previamente identificados. (lluvia de ideas)
•	Evaluar: Evaluar en la matriz de priorización cada actor con el fin de generar estrategias efectivas de comunicación</t>
  </si>
  <si>
    <t>Mesa de trabajo para la identificación de ciudadanos, usuarios y partes interesadas</t>
  </si>
  <si>
    <t>Atributos de las partes interesadas</t>
  </si>
  <si>
    <t>Poder: Grado en el que la parte interesada es capaz de persuadir, a otros para seguir ciertas líneas de conductas, e influir en las estrategias de la organización
Legitimidad: Presunción generalizada de que las acciones de una parte interesada son deseables o apropiadas dentro de ciertos sistemas socialmente construidos de normas, valores, creencias y definiciones donde influyen las cualidades propias de las partes interesada.
Urgencia: Grado en el cual la parte interesada considera importante sus reclamaciones y, además, exigen una inmediata atención comunicándose de modo urgente e insistente. </t>
  </si>
  <si>
    <t>Tipo de influencia</t>
  </si>
  <si>
    <t>Poseen Urgencia</t>
  </si>
  <si>
    <t>Determinante Definitivos para la Secretaría, por lo que se les debe prestar prioridad absoluta.</t>
  </si>
  <si>
    <t>Crítica Pueden tornarse coercitivos en busca de sus pretensiones, así no tengan legitimidad alguna para hacerlas valer.</t>
  </si>
  <si>
    <t>Dependiente Pueden crear alianzas con otras partes interesadas de más poder.</t>
  </si>
  <si>
    <t>Dominante Claves a largo plazo.</t>
  </si>
  <si>
    <t>Durmiente Gigantes dormidos que pueden pasar a convertirse en críticos.</t>
  </si>
  <si>
    <t>Discrecional Grupos entre los que se destacan aquellos que esperan recibir apoyo financiero.</t>
  </si>
  <si>
    <t>Demandante Usualmente son grupos de protestas.</t>
  </si>
  <si>
    <t>Clasificación y valoración de influencia de las partes interesadas basada en atributos</t>
  </si>
  <si>
    <t>Clasificación y valoración del interés de las partes interesadas</t>
  </si>
  <si>
    <t>Intereses</t>
  </si>
  <si>
    <t xml:space="preserve">Es aquello tangible que es buscado o que está siendo puesto en riesgo y cuestión por la propia naturaleza del quehacer organizacional. </t>
  </si>
  <si>
    <t>Distribución del poder e influencia. Aquellas partes interesadas que tienen este tipo de interés en la Secretaría hacen uso del poder para obtener un beneficio.</t>
  </si>
  <si>
    <t>De pertenecer a un grupo de este “tipo y nivel”. Partes interesadas que tienen el deseo de pertenecer o acceder al mismo sector del proceso.</t>
  </si>
  <si>
    <t xml:space="preserve">Interés de obtener información, conocimiento, datos o resultados del proceso y exigirle una elevada transparencia informativa. </t>
  </si>
  <si>
    <t>Reputación o simbólico</t>
  </si>
  <si>
    <t>Tiene que ver con la preocupación de las partes interesadas por proyectar una imagen determinada y la percepción del medio por tener vínculos con el proceso.</t>
  </si>
  <si>
    <t>Las partes interesadas con este tipo de interés se sienten identificados con los valores y el accionar del proceso y es una razón de peso para tener vínculos con este.</t>
  </si>
  <si>
    <t>Descripción</t>
  </si>
  <si>
    <t>Descripción de los grupos de priorización basado en la valoración de las partes interesadas.</t>
  </si>
  <si>
    <t>Grupo</t>
  </si>
  <si>
    <t>Valoración de la influencia</t>
  </si>
  <si>
    <t>Valoración del interés</t>
  </si>
  <si>
    <t>Mayor o igual a 3</t>
  </si>
  <si>
    <t>Mayor o igual a 4</t>
  </si>
  <si>
    <t>Son poderosos y están altamente interesados en la actividad de la entidad. Las necesidades y expectativas de estas partes interesadas deben ser tenidas en cuenta en la evaluación de nuevas estrategias.</t>
  </si>
  <si>
    <t>Menor o igual a 3</t>
  </si>
  <si>
    <t>Son poderosos pero su nivel de interés en la entidad es bajo; generalmente son pasivos, pero pueden emerger repentinamente como resultado de ciertos acontecimientos pasando a ser parte del grupo D.</t>
  </si>
  <si>
    <t>B</t>
  </si>
  <si>
    <t>Menor de 3</t>
  </si>
  <si>
    <t>Requieren que se les mantenga informados, y pueden ser de influencia en los grupos de interés más poderosos.</t>
  </si>
  <si>
    <t>A</t>
  </si>
  <si>
    <t>Requieren de mínimos esfuerzos y supervisión.</t>
  </si>
  <si>
    <t>Clasificación a partir de la matriz de priorización</t>
  </si>
  <si>
    <t>Relacionamiento</t>
  </si>
  <si>
    <t>Requieren de mínimos esfuerzos y supervisión</t>
  </si>
  <si>
    <t>Canales directos de consultas, paneles de asesoramiento, retroalimentación online, participación en foros, alianzas e investigaciones, redes de convocatoria, agilidad y efectividad en las respuestas de solicitudes, atención inmediata; transparencia en las comunicaciones y trato respetuoso.</t>
  </si>
  <si>
    <t>Requieren que se les mantenga informados, y pueden ser de influencia en los grupos de interés más poderosos</t>
  </si>
  <si>
    <t>Mantenimiento de las buenas relaciones a través de una comunicación respetuosa y dispuesta. Recordemos que las partes interesadas de este grupo no poseen ningún interés de momento en la SJD. Por lo tanto, en el momento en que eso ocurra, pasarán automáticamente a hacer agentes claves, es decir, hacer parte del grupo A.</t>
  </si>
  <si>
    <t>Son poderosos pero su nivel de interés en la entidad es bajo; generalmente son pasivos, pero pueden emerger repentinamente como resultado de ciertos acontecimientos pasando a ser parte del grupo D</t>
  </si>
  <si>
    <t>Fácil accesibilidad a los medios dispuestos por la Secretaría para consulta de información de interés; comunicaciones claras de información de interés relevante.</t>
  </si>
  <si>
    <t>Son poderosos y están altamente interesados en la actividad de la entidad. Aceptar estrategias por parte de las partes interesadas de este grupo deben ser tomadas como consideración importante en la evaluación de nuevas estrategias.</t>
  </si>
  <si>
    <t>Reuniones e informes públicos; monitoreo esporádico de las opiniones de las partes interesadas pertenecientes a este grupo a través de medios de comunicación.</t>
  </si>
  <si>
    <t>El siguiente instrumento fue diligenciado por los 17 procesos del Sistema Integrado de Gestión de la Secretaría Jurídica Distrital y tuvo como objetivo identificar las necesidades, intereses, expectativas y preferencias de la población objetivo a la cual está dirigido el portafolio de productos y servicios de la Entidad con el fin de satisfacer a dichos grupos de valor.
La caracterización de usuarios y grupos de interés permite ajustar la oferta institucional y presentar servicios específicos que respondan satisfactoriamente el mayor número de requerimientos de los diferentes usuarios, así como obtener retroalimentación y lograr la participación de la ciudadanía en el logro de los objetivos de la Secretaría Jurídica Distrital.
Dentro de este paso a paso, se presentan los campos a caracterizar y su explicación para un adecuado ejercicio que aporte a la Secretaría a conocer sus usuarios y grupos de valor y así mismo incluirlos en la creación de proyectos y toma de deciciones.</t>
  </si>
  <si>
    <t>Decreto 323 de 2016
Decreto 798 de 2019
Decreto 1083 de 2015
Decreto 1499 de 2017
Decreto Distrital 591 de 2018
Decreto 612 de 2018
Ley de Transparencia 1712  de 2015
ISO 9001:2015
Plan de Desarrollo Distrital vigente</t>
  </si>
  <si>
    <r>
      <t xml:space="preserve">1) Constitución Política de 1991.
2) Decreto Ley 1421 de 1993.
3) Ley 1437 de 2011.
4) Decreto Distrital 430 de 2018.
5) Acuerdo Distrital 257 de 2006.
6) Acuerdo Distrital 638 de 2016.
7) Decreto Distrital 323 de 2016.
8) Decreto Distrital 798 de 2019.
9) Decreto Distrital 438 de 2019.
10) Procedimiento de proceso.
</t>
    </r>
    <r>
      <rPr>
        <sz val="12"/>
        <color theme="1"/>
        <rFont val="Calibri (Cuerpo)"/>
      </rPr>
      <t xml:space="preserve">11) </t>
    </r>
    <r>
      <rPr>
        <sz val="12"/>
        <color theme="1"/>
        <rFont val="Calibri"/>
        <family val="2"/>
        <scheme val="minor"/>
      </rPr>
      <t xml:space="preserve"> Decreto Distrital 474 de 2022
12). Directiva 009 de 2022 
</t>
    </r>
    <r>
      <rPr>
        <sz val="12"/>
        <color theme="1"/>
        <rFont val="Calibri (Cuerpo)"/>
      </rPr>
      <t>13) Decreto Distrital 274 de 2023</t>
    </r>
  </si>
  <si>
    <t>1) Constitución Política de 1991.
2) Decreto Ley 1421 de 1993.
3) Ley 1437 de 2011.
4) Decreto Distrital 430 de 2018.
5) Acuerdo Distrital 257 de 2006.
6) Acuerdo Distrital 638 de 2016.
7) Decreto Distrital 323 de 2016.
8) Decreto Distrital 798 de 2019.
9) Decreto Distrital 438 de 2019.
10) Decreto Distrital 06 de 2009.
11) Procedimiento de proceso.
12)  Decreto Distrital 474 de 2022
13). Directiva 009 de 2022 
14) Decreto Distrital 274 de 2023</t>
  </si>
  <si>
    <r>
      <t xml:space="preserve">1) Constitución Política de 1991.
2) Decreto Ley 1421 de 1993.
3) Ley 1437 de 2011.
4) Decreto Distrital 430 de 2018.
5) Acuerdo Distrital 257 de 2006.
6) Acuerdo Distrital 638 de 2016.
7) Decreto Distrital 323 de 2016.
8) Decreto Distrital 798 de 2019.
9) Procedimiento de proceso.                                       </t>
    </r>
    <r>
      <rPr>
        <sz val="12"/>
        <color theme="1"/>
        <rFont val="Calibri (Cuerpo)"/>
      </rPr>
      <t xml:space="preserve">  10)  Decreto Distrital 474 de 2022
11). Directiva 009 de 2022 
12) Decreto Distrital 274 de 2023            </t>
    </r>
  </si>
  <si>
    <r>
      <t xml:space="preserve">1) Constitución Política de 1991.
2) Decreto Ley 1421 de 1993.
3) Ley 1437 de 2011.
4) Decreto Distrital 430 de 2018.
5) Acuerdo Distrital 257 de 2006.
6) Acuerdo Distrital 638 de 2016.
7) Decreto Distrital 323 de 2016.
8) Decreto Distrital 798 de 2019.
9) Procedimiento de proceso.                                        </t>
    </r>
    <r>
      <rPr>
        <sz val="12"/>
        <color theme="1"/>
        <rFont val="Calibri (Cuerpo)"/>
      </rPr>
      <t xml:space="preserve">10)  Decreto Distrital 474 de 2022
11). Directiva 009 de 2022 
12) Decreto Distrital 274 de 2023           </t>
    </r>
  </si>
  <si>
    <r>
      <t xml:space="preserve">1) Constitución Política de 1991.
2) Decreto Ley 1421 de 1993.
3) Ley 1437 de 2011.
4) Decreto Distrital 430 de 2018.
5) Acuerdo Distrital 257 de 2006.
6) Acuerdo Distrital 638 de 2016.
7) Decreto Distrital 323 de 2016.
8) Decreto Distrital 798 de 2019.
9) Procedimiento de proceso. 
</t>
    </r>
    <r>
      <rPr>
        <sz val="12"/>
        <color theme="1"/>
        <rFont val="Calibri (Cuerpo)"/>
      </rPr>
      <t xml:space="preserve">10) Decreto Distrital 274 de 2023  </t>
    </r>
  </si>
  <si>
    <r>
      <t xml:space="preserve">1) Constitución Política de 1991.
2) Decreto Ley 1421 de 1993.
3) Ley 1437 de 2011.
4) Ley 5 de 1992.
5) Decreto Distrital 430 de 2018.
6) Acuerdo Distrital 257 de 2006.
7) Acuerdo Distrital 638 de 2016.
8) Decreto Distrital 323 de 2016.
9) Decreto Distrital 798 de 2019.
10) Procedimiento de proceso.                                        </t>
    </r>
    <r>
      <rPr>
        <sz val="12"/>
        <color theme="1"/>
        <rFont val="Calibri (Cuerpo)"/>
      </rPr>
      <t xml:space="preserve">11)    Decreto Distrital 474 de 2022 
12). Directiva 009 de 2022 
13) Decreto Distrital 274 de 2023 </t>
    </r>
  </si>
  <si>
    <r>
      <t xml:space="preserve">1) Constitución Política de 1991.
2) Decreto Ley 1421 de 1993.
3) Ley 1437 de 2011.
4) Decreto Distrital 430 de 2018.
5) Acuerdo Distrital 257 de 2006.
6) Acuerdo Distrital 638 de 2016.
7) Decreto Distrital 323 de 2016.
8) Decreto Distrital 798 de 2019.
9) Procedimiento de proceso.                                          </t>
    </r>
    <r>
      <rPr>
        <sz val="12"/>
        <color theme="1"/>
        <rFont val="Calibri (Cuerpo)"/>
      </rPr>
      <t>10)    Decreto Distrital 474 de 2022  
11). Directiva 009 de 2022
12) Decreto Distrital 274 de 2023</t>
    </r>
  </si>
  <si>
    <r>
      <t xml:space="preserve">1) Constitución Política de 1991.
2) Decreto Ley 1421 de 1993.
3) Ley 1437 de 2011.
4) Decreto Distrital 430 de 2018.
5) Acuerdo Distrital 257 de 2006.
6) Acuerdo Distrital 638 de 2016.
7) Decreto Distrital 323 de 2016.
8) Decreto Distrital 798 de 2019.
9) Decreto Distrital 438 de 2019.
10) Decreto Distrital 06 de 2009.
11) Procedimiento de proceso.
</t>
    </r>
    <r>
      <rPr>
        <sz val="12"/>
        <color theme="1"/>
        <rFont val="Calibri (Cuerpo)"/>
      </rPr>
      <t>12)    Decreto Distrital 474 de 2022
13). Directiva 009 de 2022 
12) Decreto Distrital 274 de 2023</t>
    </r>
  </si>
  <si>
    <t>Secretaría Distrital de Ambiente</t>
  </si>
  <si>
    <t>Rrsolucion 242 de 2014
Decreto 1076 de 2015</t>
  </si>
  <si>
    <t>Orientaciones,
asesorías y
sensibilizacione
s realizadas en
materia
ambiental. Seguimiento al cumplimiento normativo ambiental.</t>
  </si>
  <si>
    <t xml:space="preserve">Plan Institucional de Gestión Ambiental PIGA-  Plan de Gestión Integral de Residuos Peligrosos PGIRP - Informes de gestión ambiental, </t>
  </si>
  <si>
    <t xml:space="preserve">Correo electrónico, oficios,  informes y documentos, circulares, </t>
  </si>
  <si>
    <t>Secretaría
Distrital de
Movilidad</t>
  </si>
  <si>
    <t>Orientaciones,
asesorías y
sensibilizacione
s realizadas en
materia
de movilidad sostenible. Seguimiento al cumplimiento normativo en temas de movilidad</t>
  </si>
  <si>
    <t xml:space="preserve">Plan Institucional de Gestión Ambiental PIGA-  Plan Integral de Movilidad Sostenible PIMS- </t>
  </si>
  <si>
    <t>Concejo de
Bogotá</t>
  </si>
  <si>
    <t>Seguimiento y control a la gestión ambiental</t>
  </si>
  <si>
    <t xml:space="preserve">Correo electrónico, oficios,  informes y documentos, circulares, documentos físicos </t>
  </si>
  <si>
    <t xml:space="preserve">Unidad
Administrativa
Especial de
Servicios
Públicos
</t>
  </si>
  <si>
    <t>Rrsolucion 242 de 2014
Decreto 1076 de 2015
Decreto 400 de 2004
Directiva 9 de 2006</t>
  </si>
  <si>
    <t xml:space="preserve">Orientaciones,
asesorías y
sensibilizaciones realizadas en
materia
de aprovechamiento de residuos sólidos. Seguimiento al cumplimiento normativo en temas de gestión de residuos sólidos </t>
  </si>
  <si>
    <t>Plan Institucional de Gestión Ambiental PIGA-  Plan de Acción Interno para el manejo y aprovechamiento de residuos sólidos -PAI</t>
  </si>
  <si>
    <t xml:space="preserve">Secretaría General de la Alcaldía  Mayor
</t>
  </si>
  <si>
    <t>Rrsolucion 242 de 2014
Decreto 1076 de 2015
Convenio Interadministrativo 1374 de 2020</t>
  </si>
  <si>
    <t>Acciones de gestión  ambiental desarrolladas en la Manzana Lievano</t>
  </si>
  <si>
    <t>Plan Institucional de Gestión Ambiental PIGA-  Plan de Gestión Integral de Residuos Peligrosos PGIRP - Informes de gestión ambiental, Convenio Interadministrativo 1374 de 2020</t>
  </si>
  <si>
    <t xml:space="preserve">Correo electrónico, oficios,  informes y documentos, circulares, documentos físicos, actas </t>
  </si>
  <si>
    <t xml:space="preserve">Gestores ambientales </t>
  </si>
  <si>
    <t xml:space="preserve">
Decreto 1076 de 2015
</t>
  </si>
  <si>
    <t xml:space="preserve">Gestión Integral de Residuos Peligrosos </t>
  </si>
  <si>
    <t>Plan Institucional de Gestión Ambiental PIGA-  Plan de Gestión Integral de Residuos Peligrosos PGIRP -</t>
  </si>
  <si>
    <t xml:space="preserve">Correo electrónico, documentos físicos, actas </t>
  </si>
  <si>
    <t>2 de octubre de 2023</t>
  </si>
  <si>
    <t>Entidades sin Ánimo de Lucro - ESAL</t>
  </si>
  <si>
    <t>Prestación de servicio de radicación por los diferentes canales.
Gestión de los trámites, publicación de información en página web.</t>
  </si>
  <si>
    <t>Canal presencial: Super CADE CAD y ventanilla única de correspondencia  Secretaría Jurídica Distrital.
Canales virtuales: sistema distrital para la gestión de peticiones ciudadanas - Bogotá te Escucha, correo electrónico correspondencia@secretariajuridica.gov.co, SIGA WEB.</t>
  </si>
  <si>
    <t>Respuesta oportuna de requerimientos, encuesta de satisfacción</t>
  </si>
  <si>
    <r>
      <t xml:space="preserve">Canal presencial: ventanilla única de correspondencia  Secretaría Jurídica Distrital. </t>
    </r>
    <r>
      <rPr>
        <strike/>
        <sz val="12"/>
        <rFont val="Calibri"/>
        <family val="2"/>
        <scheme val="minor"/>
      </rPr>
      <t xml:space="preserve">
</t>
    </r>
    <r>
      <rPr>
        <sz val="12"/>
        <rFont val="Calibri"/>
        <family val="2"/>
        <scheme val="minor"/>
      </rPr>
      <t>Canales virtuales: correo electrónico correspondencia@secretariajuridica.gov.co, SIGA WEB.</t>
    </r>
  </si>
  <si>
    <t>Respuesta oportuna de requerimientos</t>
  </si>
  <si>
    <r>
      <t xml:space="preserve">Canal presencial: ventanilla única de correspondencia Secretaría Jurídica Distrital. </t>
    </r>
    <r>
      <rPr>
        <strike/>
        <sz val="12"/>
        <rFont val="Calibri"/>
        <family val="2"/>
        <scheme val="minor"/>
      </rPr>
      <t xml:space="preserve">
</t>
    </r>
    <r>
      <rPr>
        <sz val="12"/>
        <rFont val="Calibri"/>
        <family val="2"/>
        <scheme val="minor"/>
      </rPr>
      <t>Canales virtuales: correo electrónico correspondencia@secretariajuridica.gov.co, SIGA WEB.</t>
    </r>
  </si>
  <si>
    <r>
      <t xml:space="preserve">Canal presencial: Super CADE CAD y ventanilla única de correspondencia  Secretaría Jurídica Distrital. </t>
    </r>
    <r>
      <rPr>
        <strike/>
        <sz val="12"/>
        <rFont val="Calibri"/>
        <family val="2"/>
        <scheme val="minor"/>
      </rPr>
      <t xml:space="preserve">
</t>
    </r>
    <r>
      <rPr>
        <sz val="12"/>
        <rFont val="Calibri"/>
        <family val="2"/>
        <scheme val="minor"/>
      </rPr>
      <t>Canales virtuales: sistema distrital para la gestión de peticiones ciudadanas - Bogotá te Escucha, correo electrónico correspondencia@secretariajuridica.gov.co, SIGA WEB.</t>
    </r>
  </si>
  <si>
    <r>
      <t xml:space="preserve">Canal presencial: ventanilla única de correspondencia  Secretaría Jurídica Distrital.  </t>
    </r>
    <r>
      <rPr>
        <strike/>
        <sz val="12"/>
        <rFont val="Calibri"/>
        <family val="2"/>
        <scheme val="minor"/>
      </rPr>
      <t xml:space="preserve">
</t>
    </r>
    <r>
      <rPr>
        <sz val="12"/>
        <rFont val="Calibri"/>
        <family val="2"/>
        <scheme val="minor"/>
      </rPr>
      <t>Canales virtuales: sistema distrital para la gestión de peticiones ciudadanas - Bogotá te Escucha, correo electrónico correspondencia@secretariajuridica.gov.co, SIGA WEB, aplicativo Smart.</t>
    </r>
  </si>
  <si>
    <r>
      <t xml:space="preserve">Canal presencial: ventanilla única de correspondencia  Secretaría Jurídica Distrital.
</t>
    </r>
    <r>
      <rPr>
        <strike/>
        <sz val="12"/>
        <rFont val="Calibri"/>
        <family val="2"/>
        <scheme val="minor"/>
      </rPr>
      <t xml:space="preserve">
</t>
    </r>
    <r>
      <rPr>
        <sz val="12"/>
        <rFont val="Calibri"/>
        <family val="2"/>
        <scheme val="minor"/>
      </rPr>
      <t>Canales virtuales: sistema distrital para la gestión de peticiones ciudadanas - Bogotá te Escucha, correo electrónico correspondencia@secretariajuridica.gov.co, SIGA WEB, aplicativo Smart.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</si>
</sst>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7">
    <font>
      <sz val="12"/>
      <color theme="1"/>
      <name val="Calibri"/>
      <family val="2"/>
      <scheme val="minor"/>
    </font>
    <font>
      <b/>
      <sz val="12"/>
      <color theme="1"/>
      <name val="Calibri"/>
      <family val="2"/>
      <scheme val="minor"/>
    </font>
    <font>
      <b/>
      <sz val="11"/>
      <color theme="1"/>
      <name val="Verdana"/>
      <family val="2"/>
    </font>
    <font>
      <b/>
      <sz val="11"/>
      <name val="Verdana"/>
      <family val="2"/>
    </font>
    <font>
      <b/>
      <sz val="9"/>
      <color rgb="FF000000"/>
      <name val="Tahoma"/>
      <family val="2"/>
    </font>
    <font>
      <sz val="9"/>
      <color rgb="FF000000"/>
      <name val="Tahoma"/>
      <family val="2"/>
    </font>
    <font>
      <b/>
      <sz val="11"/>
      <name val="Calibri "/>
    </font>
    <font>
      <sz val="10"/>
      <color rgb="FF000000"/>
      <name val="Tahoma"/>
      <family val="2"/>
    </font>
    <font>
      <b/>
      <sz val="10"/>
      <color rgb="FF000000"/>
      <name val="Tahoma"/>
      <family val="2"/>
    </font>
    <font>
      <sz val="10"/>
      <color rgb="FF000000"/>
      <name val="Calibri"/>
      <family val="2"/>
      <scheme val="minor"/>
    </font>
    <font>
      <sz val="10"/>
      <color rgb="FF000000"/>
      <name val="Calibri"/>
      <family val="2"/>
    </font>
    <font>
      <b/>
      <sz val="10"/>
      <color rgb="FF000000"/>
      <name val="Calibri"/>
      <family val="2"/>
    </font>
    <font>
      <u/>
      <sz val="12"/>
      <color theme="10"/>
      <name val="Calibri"/>
      <family val="2"/>
      <scheme val="minor"/>
    </font>
    <font>
      <b/>
      <sz val="11"/>
      <color theme="1"/>
      <name val="Arial Narrow"/>
      <family val="2"/>
    </font>
    <font>
      <sz val="12"/>
      <color theme="1"/>
      <name val="Arial Narrow"/>
      <family val="2"/>
    </font>
    <font>
      <b/>
      <sz val="11"/>
      <name val="Arial Narrow"/>
      <family val="2"/>
    </font>
    <font>
      <sz val="12"/>
      <color rgb="FF000000"/>
      <name val="Calibri"/>
      <family val="2"/>
      <scheme val="minor"/>
    </font>
    <font>
      <b/>
      <sz val="10"/>
      <color theme="1"/>
      <name val="Calibri"/>
      <family val="2"/>
      <scheme val="minor"/>
    </font>
    <font>
      <sz val="10"/>
      <color theme="1"/>
      <name val="Calibri"/>
      <family val="2"/>
      <scheme val="minor"/>
    </font>
    <font>
      <b/>
      <sz val="12"/>
      <color theme="0"/>
      <name val="Calibri"/>
      <family val="2"/>
      <scheme val="minor"/>
    </font>
    <font>
      <b/>
      <sz val="11"/>
      <color rgb="FF000000"/>
      <name val="Verdana"/>
      <family val="2"/>
    </font>
    <font>
      <sz val="10"/>
      <color theme="1"/>
      <name val="Arial Narrow"/>
      <family val="2"/>
    </font>
    <font>
      <sz val="10"/>
      <color theme="1"/>
      <name val="Arial"/>
      <family val="2"/>
    </font>
    <font>
      <sz val="12"/>
      <color theme="1"/>
      <name val="Calibri"/>
      <family val="2"/>
    </font>
    <font>
      <b/>
      <sz val="16"/>
      <color rgb="FF000000"/>
      <name val="Tahoma"/>
      <family val="2"/>
    </font>
    <font>
      <sz val="16"/>
      <color rgb="FF000000"/>
      <name val="Tahoma"/>
      <family val="2"/>
    </font>
    <font>
      <sz val="12"/>
      <color theme="1"/>
      <name val="Calibri (Cuerpo)"/>
    </font>
    <font>
      <sz val="12"/>
      <color rgb="FFFF0000"/>
      <name val="Calibri"/>
      <family val="2"/>
      <scheme val="minor"/>
    </font>
    <font>
      <sz val="12"/>
      <name val="Calibri"/>
      <family val="2"/>
    </font>
    <font>
      <sz val="12"/>
      <color theme="1"/>
      <name val="Calibri"/>
      <family val="2"/>
      <scheme val="minor"/>
    </font>
    <font>
      <sz val="12"/>
      <color theme="9" tint="-0.499984740745262"/>
      <name val="Calibri (Cuerpo)"/>
    </font>
    <font>
      <sz val="12"/>
      <color rgb="FF000000"/>
      <name val="Calibri"/>
      <family val="2"/>
    </font>
    <font>
      <b/>
      <sz val="12"/>
      <color theme="1"/>
      <name val="Calibri"/>
      <family val="2"/>
    </font>
    <font>
      <sz val="12"/>
      <name val="Calibri"/>
      <family val="2"/>
      <scheme val="minor"/>
    </font>
    <font>
      <sz val="12"/>
      <name val="Arial Narrow"/>
      <family val="2"/>
    </font>
    <font>
      <u/>
      <sz val="12"/>
      <name val="Calibri"/>
      <family val="2"/>
      <scheme val="minor"/>
    </font>
    <font>
      <strike/>
      <sz val="12"/>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9F9F9"/>
        <bgColor indexed="64"/>
      </patternFill>
    </fill>
    <fill>
      <patternFill patternType="solid">
        <fgColor theme="4"/>
        <bgColor theme="4"/>
      </patternFill>
    </fill>
    <fill>
      <patternFill patternType="solid">
        <fgColor rgb="FFD9E1F2"/>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4" tint="0.39997558519241921"/>
      </right>
      <top style="thin">
        <color theme="4" tint="0.39997558519241921"/>
      </top>
      <bottom style="thin">
        <color theme="4" tint="0.39997558519241921"/>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2" fillId="0" borderId="0" applyNumberFormat="0" applyFill="0" applyBorder="0" applyAlignment="0" applyProtection="0"/>
  </cellStyleXfs>
  <cellXfs count="157">
    <xf numFmtId="0" fontId="0" fillId="0" borderId="0" xfId="0"/>
    <xf numFmtId="0" fontId="0" fillId="0" borderId="1" xfId="0" applyBorder="1"/>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0" fillId="0" borderId="1" xfId="0" applyBorder="1" applyAlignment="1">
      <alignment wrapText="1"/>
    </xf>
    <xf numFmtId="0" fontId="0" fillId="0" borderId="0" xfId="0" applyAlignment="1">
      <alignment wrapText="1"/>
    </xf>
    <xf numFmtId="0" fontId="0" fillId="0" borderId="5" xfId="0" applyBorder="1"/>
    <xf numFmtId="0" fontId="1" fillId="0" borderId="6" xfId="0" applyFont="1" applyBorder="1"/>
    <xf numFmtId="0" fontId="0" fillId="0" borderId="7" xfId="0" applyBorder="1"/>
    <xf numFmtId="0" fontId="6" fillId="0" borderId="6" xfId="0" applyFont="1" applyBorder="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0" borderId="8" xfId="0" applyFont="1" applyBorder="1" applyAlignment="1">
      <alignment horizontal="center" vertical="center" wrapText="1"/>
    </xf>
    <xf numFmtId="0" fontId="0" fillId="0" borderId="8" xfId="0" applyBorder="1" applyAlignment="1">
      <alignment wrapText="1"/>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vertical="center"/>
    </xf>
    <xf numFmtId="0" fontId="0" fillId="3" borderId="1" xfId="0" applyFill="1" applyBorder="1" applyAlignment="1">
      <alignment horizontal="justify" vertical="center" wrapText="1"/>
    </xf>
    <xf numFmtId="0" fontId="0" fillId="0" borderId="1" xfId="0" applyBorder="1" applyAlignment="1">
      <alignment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vertical="center" wrapText="1"/>
    </xf>
    <xf numFmtId="0" fontId="0" fillId="0" borderId="1" xfId="0" applyBorder="1" applyAlignment="1">
      <alignment horizontal="justify" vertical="center" wrapText="1"/>
    </xf>
    <xf numFmtId="0" fontId="0" fillId="0" borderId="1" xfId="0" applyBorder="1" applyAlignment="1">
      <alignment horizontal="left"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justify" vertical="center" wrapText="1"/>
    </xf>
    <xf numFmtId="0" fontId="0" fillId="0" borderId="1" xfId="0" applyBorder="1" applyAlignment="1">
      <alignment horizontal="left" vertical="center"/>
    </xf>
    <xf numFmtId="0" fontId="12" fillId="0" borderId="1" xfId="1" applyBorder="1" applyAlignment="1">
      <alignment wrapText="1"/>
    </xf>
    <xf numFmtId="0" fontId="14" fillId="0" borderId="0" xfId="0" applyFont="1" applyAlignment="1">
      <alignment vertical="center"/>
    </xf>
    <xf numFmtId="0" fontId="14" fillId="0" borderId="0" xfId="0" applyFont="1" applyAlignment="1">
      <alignment horizontal="center" vertical="center"/>
    </xf>
    <xf numFmtId="0" fontId="16" fillId="0" borderId="1" xfId="0" applyFont="1" applyBorder="1" applyAlignment="1">
      <alignment horizontal="center" vertical="center" wrapText="1"/>
    </xf>
    <xf numFmtId="0" fontId="0" fillId="0" borderId="9" xfId="0" applyBorder="1" applyAlignment="1">
      <alignment horizontal="center" vertical="center" wrapText="1"/>
    </xf>
    <xf numFmtId="0" fontId="17" fillId="0" borderId="1" xfId="0" applyFont="1" applyBorder="1" applyAlignment="1">
      <alignment horizontal="center" vertical="center" wrapText="1"/>
    </xf>
    <xf numFmtId="0" fontId="12" fillId="4" borderId="1" xfId="1" applyFill="1" applyBorder="1" applyAlignment="1">
      <alignment wrapText="1"/>
    </xf>
    <xf numFmtId="0" fontId="18" fillId="4"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9" fillId="5" borderId="10" xfId="0" applyFont="1" applyFill="1" applyBorder="1"/>
    <xf numFmtId="0" fontId="20" fillId="6" borderId="1"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1" fillId="3" borderId="1" xfId="0" applyFont="1" applyFill="1" applyBorder="1" applyAlignment="1">
      <alignment vertical="center" wrapText="1"/>
    </xf>
    <xf numFmtId="0" fontId="21" fillId="3" borderId="1" xfId="0" applyFont="1" applyFill="1" applyBorder="1" applyAlignment="1">
      <alignment horizontal="center" vertical="center" wrapText="1"/>
    </xf>
    <xf numFmtId="0" fontId="21" fillId="0" borderId="0" xfId="0" applyFont="1" applyAlignment="1">
      <alignment vertical="center" wrapText="1"/>
    </xf>
    <xf numFmtId="0" fontId="21" fillId="0" borderId="1" xfId="0" applyFont="1" applyBorder="1" applyAlignment="1">
      <alignment vertical="center"/>
    </xf>
    <xf numFmtId="0" fontId="21" fillId="0" borderId="1" xfId="0" applyFont="1" applyBorder="1" applyAlignment="1">
      <alignment horizontal="center" vertical="center"/>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1" fillId="0" borderId="0" xfId="0" applyFont="1" applyAlignment="1">
      <alignment vertical="center"/>
    </xf>
    <xf numFmtId="0" fontId="22" fillId="0" borderId="1" xfId="0" applyFont="1" applyBorder="1" applyAlignment="1">
      <alignment horizontal="left" vertical="center" wrapText="1"/>
    </xf>
    <xf numFmtId="0" fontId="0" fillId="3" borderId="1" xfId="0" applyFill="1" applyBorder="1" applyAlignment="1">
      <alignment vertical="center" wrapText="1"/>
    </xf>
    <xf numFmtId="0" fontId="0" fillId="0" borderId="13" xfId="0" applyBorder="1" applyAlignment="1">
      <alignment horizontal="left" vertical="center" wrapText="1"/>
    </xf>
    <xf numFmtId="0" fontId="23" fillId="0" borderId="13" xfId="0" applyFont="1" applyBorder="1" applyAlignment="1">
      <alignment horizontal="center" vertical="center" wrapText="1"/>
    </xf>
    <xf numFmtId="0" fontId="23" fillId="0" borderId="13" xfId="0" applyFont="1" applyBorder="1" applyAlignment="1">
      <alignment horizontal="center" vertical="center"/>
    </xf>
    <xf numFmtId="0" fontId="0" fillId="0" borderId="13" xfId="0" applyBorder="1" applyAlignment="1">
      <alignment horizontal="center" vertical="center" wrapText="1"/>
    </xf>
    <xf numFmtId="0" fontId="23" fillId="0" borderId="13" xfId="0" applyFont="1" applyBorder="1" applyAlignment="1">
      <alignment horizontal="left" vertical="center" wrapText="1"/>
    </xf>
    <xf numFmtId="0" fontId="23" fillId="0" borderId="13" xfId="0" applyFont="1" applyBorder="1" applyAlignment="1">
      <alignment vertical="center"/>
    </xf>
    <xf numFmtId="0" fontId="23" fillId="0" borderId="13" xfId="0" applyFont="1" applyBorder="1" applyAlignment="1">
      <alignment horizontal="left" vertical="center"/>
    </xf>
    <xf numFmtId="0" fontId="23" fillId="0" borderId="0" xfId="0" applyFont="1" applyAlignment="1">
      <alignment vertical="center"/>
    </xf>
    <xf numFmtId="0" fontId="23" fillId="0" borderId="13" xfId="0" applyFont="1" applyBorder="1" applyAlignment="1">
      <alignment vertical="center" wrapText="1"/>
    </xf>
    <xf numFmtId="0" fontId="0" fillId="0" borderId="13" xfId="0" applyBorder="1" applyAlignment="1">
      <alignment vertical="center" wrapText="1"/>
    </xf>
    <xf numFmtId="0" fontId="0" fillId="0" borderId="13" xfId="0" applyBorder="1" applyAlignment="1">
      <alignment vertical="center"/>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27" fillId="0" borderId="1" xfId="0" applyFont="1" applyBorder="1" applyAlignment="1">
      <alignment horizontal="center" vertical="center"/>
    </xf>
    <xf numFmtId="0" fontId="18" fillId="0" borderId="1" xfId="0" applyFont="1" applyBorder="1" applyAlignment="1">
      <alignment wrapText="1"/>
    </xf>
    <xf numFmtId="0" fontId="13"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28" fillId="0" borderId="13" xfId="0" applyFont="1" applyBorder="1" applyAlignment="1">
      <alignment vertical="center" wrapText="1"/>
    </xf>
    <xf numFmtId="0" fontId="0" fillId="0" borderId="0" xfId="0" applyAlignment="1">
      <alignment vertical="center" wrapText="1"/>
    </xf>
    <xf numFmtId="0" fontId="29" fillId="0" borderId="1" xfId="1" applyFont="1" applyBorder="1" applyAlignment="1">
      <alignment vertical="center" wrapText="1"/>
    </xf>
    <xf numFmtId="0" fontId="0" fillId="3" borderId="1" xfId="0" applyFill="1" applyBorder="1" applyAlignment="1">
      <alignment horizontal="left" vertical="center" wrapText="1"/>
    </xf>
    <xf numFmtId="0" fontId="0" fillId="0" borderId="1" xfId="1" applyFont="1" applyBorder="1" applyAlignment="1">
      <alignment vertical="center" wrapText="1"/>
    </xf>
    <xf numFmtId="0" fontId="31" fillId="0" borderId="1" xfId="0" applyFont="1" applyBorder="1" applyAlignment="1">
      <alignment horizontal="left" vertical="center" wrapText="1" readingOrder="1"/>
    </xf>
    <xf numFmtId="0" fontId="23" fillId="0" borderId="1" xfId="0" applyFont="1" applyBorder="1" applyAlignment="1">
      <alignment vertical="center" wrapText="1" readingOrder="1"/>
    </xf>
    <xf numFmtId="0" fontId="23" fillId="0" borderId="2" xfId="0" applyFont="1" applyBorder="1" applyAlignment="1">
      <alignment vertical="center" wrapText="1" readingOrder="1"/>
    </xf>
    <xf numFmtId="0" fontId="23" fillId="0" borderId="1" xfId="0" applyFont="1" applyBorder="1" applyAlignment="1">
      <alignment horizontal="center" vertical="center" wrapText="1" readingOrder="1"/>
    </xf>
    <xf numFmtId="0" fontId="32" fillId="0" borderId="1" xfId="0" applyFont="1" applyBorder="1" applyAlignment="1">
      <alignment vertical="center" wrapText="1" readingOrder="1"/>
    </xf>
    <xf numFmtId="0" fontId="32" fillId="0" borderId="1" xfId="0" applyFont="1" applyBorder="1" applyAlignment="1">
      <alignment horizontal="left" vertical="center" wrapText="1" readingOrder="1"/>
    </xf>
    <xf numFmtId="0" fontId="1" fillId="0" borderId="1" xfId="0" applyFont="1" applyBorder="1" applyAlignment="1">
      <alignment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2" xfId="0" applyFont="1" applyBorder="1" applyAlignment="1">
      <alignment vertical="center" wrapText="1"/>
    </xf>
    <xf numFmtId="0" fontId="1" fillId="0" borderId="1" xfId="0" applyFont="1" applyBorder="1"/>
    <xf numFmtId="0" fontId="0" fillId="0" borderId="0" xfId="0" applyAlignment="1">
      <alignment horizontal="left" vertical="center"/>
    </xf>
    <xf numFmtId="0" fontId="1" fillId="0" borderId="0" xfId="0" applyFont="1" applyAlignment="1">
      <alignment horizontal="left"/>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3" fillId="0" borderId="1" xfId="0" applyFont="1" applyBorder="1" applyAlignment="1">
      <alignment horizontal="center" vertical="center"/>
    </xf>
    <xf numFmtId="0" fontId="1"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left"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2" xfId="0" applyBorder="1" applyAlignment="1">
      <alignment horizontal="left" vertical="center"/>
    </xf>
    <xf numFmtId="0" fontId="0" fillId="0" borderId="1" xfId="0" applyBorder="1" applyAlignment="1">
      <alignment horizontal="left" vertical="center"/>
    </xf>
    <xf numFmtId="0" fontId="23" fillId="0" borderId="2" xfId="0" applyFont="1" applyBorder="1" applyAlignment="1">
      <alignment vertical="center" wrapText="1" readingOrder="1"/>
    </xf>
    <xf numFmtId="0" fontId="31" fillId="0" borderId="1" xfId="0" applyFont="1" applyBorder="1" applyAlignment="1">
      <alignment horizontal="left" vertical="center" wrapText="1" readingOrder="1"/>
    </xf>
    <xf numFmtId="0" fontId="23" fillId="0" borderId="1" xfId="0" applyFont="1" applyBorder="1" applyAlignment="1">
      <alignment vertical="center" wrapText="1" readingOrder="1"/>
    </xf>
    <xf numFmtId="0" fontId="32" fillId="0" borderId="1" xfId="0" applyFont="1" applyBorder="1" applyAlignment="1">
      <alignment vertical="center" wrapText="1" readingOrder="1"/>
    </xf>
    <xf numFmtId="0" fontId="1" fillId="0" borderId="1" xfId="0" applyFont="1" applyBorder="1" applyAlignment="1">
      <alignment horizontal="left" vertical="center"/>
    </xf>
    <xf numFmtId="0" fontId="0" fillId="0" borderId="1" xfId="0" applyBorder="1" applyAlignment="1">
      <alignment vertical="top"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32" fillId="0" borderId="2" xfId="0" applyFont="1" applyBorder="1" applyAlignment="1">
      <alignment vertical="center" wrapText="1" readingOrder="1"/>
    </xf>
    <xf numFmtId="0" fontId="23" fillId="0" borderId="1" xfId="0" applyFont="1" applyBorder="1" applyAlignment="1">
      <alignment horizontal="left" vertical="center" wrapText="1" readingOrder="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32" fillId="0" borderId="1" xfId="0" applyFont="1" applyBorder="1" applyAlignment="1">
      <alignment horizontal="left" vertical="center" wrapText="1" readingOrder="1"/>
    </xf>
    <xf numFmtId="0" fontId="1" fillId="0" borderId="1" xfId="0" applyFont="1" applyBorder="1" applyAlignment="1">
      <alignment horizontal="left" wrapText="1"/>
    </xf>
    <xf numFmtId="0" fontId="1" fillId="0" borderId="1" xfId="0" applyFont="1" applyBorder="1" applyAlignment="1">
      <alignment horizontal="left"/>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164" fontId="2" fillId="2" borderId="1" xfId="0" applyNumberFormat="1" applyFont="1" applyFill="1" applyBorder="1" applyAlignment="1" applyProtection="1">
      <alignment horizontal="left" vertical="center" wrapText="1"/>
      <protection locked="0"/>
    </xf>
    <xf numFmtId="0" fontId="12" fillId="2" borderId="1" xfId="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20" fillId="6" borderId="8" xfId="0" applyFont="1" applyFill="1" applyBorder="1" applyAlignment="1">
      <alignment horizontal="center" vertical="center" wrapText="1"/>
    </xf>
    <xf numFmtId="0" fontId="20" fillId="6" borderId="5"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13" fillId="2" borderId="1" xfId="0" applyFont="1" applyFill="1" applyBorder="1" applyAlignment="1">
      <alignment horizontal="center" vertical="center" wrapText="1"/>
    </xf>
    <xf numFmtId="0" fontId="13" fillId="2" borderId="1" xfId="0" applyFont="1" applyFill="1" applyBorder="1" applyAlignment="1" applyProtection="1">
      <alignment horizontal="center" vertical="center" wrapText="1"/>
      <protection locked="0"/>
    </xf>
    <xf numFmtId="0" fontId="15" fillId="2" borderId="1" xfId="0"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164" fontId="3" fillId="2" borderId="1" xfId="0" applyNumberFormat="1" applyFont="1" applyFill="1" applyBorder="1" applyAlignment="1" applyProtection="1">
      <alignment horizontal="left" vertical="center" wrapText="1"/>
      <protection locked="0"/>
    </xf>
    <xf numFmtId="0" fontId="35" fillId="2" borderId="1" xfId="1"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28" fillId="0" borderId="13" xfId="0" applyFont="1" applyBorder="1" applyAlignment="1">
      <alignment vertical="center"/>
    </xf>
    <xf numFmtId="0" fontId="33" fillId="0" borderId="13" xfId="0" applyFont="1" applyBorder="1" applyAlignment="1">
      <alignment horizontal="left" vertical="center" wrapText="1"/>
    </xf>
    <xf numFmtId="0" fontId="28" fillId="0" borderId="13" xfId="0" applyFont="1" applyBorder="1" applyAlignment="1">
      <alignment horizontal="center" vertical="center"/>
    </xf>
    <xf numFmtId="0" fontId="28" fillId="0" borderId="13" xfId="0" applyFont="1" applyBorder="1" applyAlignment="1">
      <alignment horizontal="center" vertical="center" wrapText="1"/>
    </xf>
    <xf numFmtId="0" fontId="33" fillId="0" borderId="13" xfId="0" applyFont="1" applyBorder="1" applyAlignment="1">
      <alignment vertical="center"/>
    </xf>
    <xf numFmtId="0" fontId="33" fillId="0" borderId="13" xfId="0" applyFont="1" applyBorder="1" applyAlignment="1">
      <alignment vertical="center" wrapText="1"/>
    </xf>
    <xf numFmtId="0" fontId="28" fillId="0" borderId="13" xfId="0" applyFont="1" applyBorder="1" applyAlignment="1">
      <alignment horizontal="left" vertical="center" wrapText="1"/>
    </xf>
    <xf numFmtId="0" fontId="33" fillId="0" borderId="13" xfId="0" applyFont="1" applyBorder="1" applyAlignment="1">
      <alignment horizontal="center" vertical="center" wrapText="1"/>
    </xf>
    <xf numFmtId="0" fontId="28" fillId="0" borderId="13" xfId="0" applyFont="1" applyBorder="1" applyAlignment="1">
      <alignment horizontal="left" vertical="center"/>
    </xf>
  </cellXfs>
  <cellStyles count="2">
    <cellStyle name="Hipervínculo" xfId="1" builtinId="8"/>
    <cellStyle name="Normal" xfId="0" builtinId="0"/>
  </cellStyles>
  <dxfs count="82">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solid">
          <fgColor theme="6"/>
          <bgColor theme="6"/>
        </patternFill>
      </fill>
    </dxf>
    <dxf>
      <fill>
        <patternFill patternType="solid">
          <fgColor theme="6"/>
          <bgColor theme="6"/>
        </patternFill>
      </fill>
    </dxf>
    <dxf>
      <fill>
        <patternFill patternType="solid">
          <fgColor theme="6"/>
          <bgColor theme="6"/>
        </patternFill>
      </fill>
    </dxf>
    <dxf>
      <fill>
        <patternFill patternType="solid">
          <fgColor theme="6"/>
          <bgColor theme="6"/>
        </patternFill>
      </fill>
    </dxf>
    <dxf>
      <fill>
        <patternFill patternType="solid">
          <fgColor theme="6"/>
          <bgColor theme="6"/>
        </patternFill>
      </fill>
    </dxf>
    <dxf>
      <fill>
        <patternFill patternType="solid">
          <fgColor theme="6"/>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fill>
        <patternFill patternType="mediumGray">
          <bgColor theme="6"/>
        </patternFill>
      </fill>
    </dxf>
    <dxf>
      <border outline="0">
        <left style="thin">
          <color indexed="64"/>
        </left>
      </border>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
        <scheme val="none"/>
      </font>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
        <scheme val="none"/>
      </font>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
        <scheme val="none"/>
      </font>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
        <scheme val="none"/>
      </font>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Calibri"/>
        <scheme val="minor"/>
      </font>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337764</xdr:colOff>
      <xdr:row>0</xdr:row>
      <xdr:rowOff>114300</xdr:rowOff>
    </xdr:from>
    <xdr:to>
      <xdr:col>2</xdr:col>
      <xdr:colOff>1699367</xdr:colOff>
      <xdr:row>1</xdr:row>
      <xdr:rowOff>321908</xdr:rowOff>
    </xdr:to>
    <xdr:pic>
      <xdr:nvPicPr>
        <xdr:cNvPr id="2" name="Imagen 1">
          <a:extLst>
            <a:ext uri="{FF2B5EF4-FFF2-40B4-BE49-F238E27FC236}">
              <a16:creationId xmlns:a16="http://schemas.microsoft.com/office/drawing/2014/main" id="{4460FA11-B382-914B-97C2-3D9E7A858E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5424" y="114300"/>
          <a:ext cx="2530273" cy="74803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8" totalsRowShown="0" headerRowDxfId="81" headerRowBorderDxfId="80" tableBorderDxfId="79" totalsRowBorderDxfId="78">
  <autoFilter ref="A1:A8" xr:uid="{00000000-0009-0000-0100-000001000000}"/>
  <tableColumns count="1">
    <tableColumn id="1" xr3:uid="{00000000-0010-0000-0000-000001000000}" name="Proceso" dataDxfId="7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B1:B7" totalsRowShown="0" headerRowDxfId="76" headerRowBorderDxfId="75" tableBorderDxfId="74" totalsRowBorderDxfId="73">
  <autoFilter ref="B1:B7" xr:uid="{00000000-0009-0000-0100-000002000000}"/>
  <tableColumns count="1">
    <tableColumn id="1" xr3:uid="{00000000-0010-0000-0100-000001000000}" name="Área" dataDxfId="7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F1:F8" totalsRowShown="0" headerRowDxfId="71" headerRowBorderDxfId="70" tableBorderDxfId="69" totalsRowBorderDxfId="68">
  <autoFilter ref="F1:F8" xr:uid="{00000000-0009-0000-0100-000003000000}"/>
  <tableColumns count="1">
    <tableColumn id="1" xr3:uid="{00000000-0010-0000-0200-000001000000}" name="Atributos" dataDxfId="6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4" displayName="Tabla4" ref="G1:G8" totalsRowShown="0" headerRowDxfId="66" headerRowBorderDxfId="65" tableBorderDxfId="64" totalsRowBorderDxfId="63">
  <autoFilter ref="G1:G8" xr:uid="{00000000-0009-0000-0100-000004000000}"/>
  <tableColumns count="1">
    <tableColumn id="1" xr3:uid="{00000000-0010-0000-0300-000001000000}" name="Tipo" dataDxfId="6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a5" displayName="Tabla5" ref="H1:H8" totalsRowShown="0" headerRowDxfId="61" headerRowBorderDxfId="60" tableBorderDxfId="59" totalsRowBorderDxfId="58">
  <autoFilter ref="H1:H8" xr:uid="{00000000-0009-0000-0100-000005000000}"/>
  <tableColumns count="1">
    <tableColumn id="1" xr3:uid="{00000000-0010-0000-0400-000001000000}" name="Nivel de poder" dataDxfId="5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a6" displayName="Tabla6" ref="E1:E9" totalsRowShown="0" headerRowDxfId="56" headerRowBorderDxfId="55" tableBorderDxfId="54" totalsRowBorderDxfId="53">
  <autoFilter ref="E1:E9" xr:uid="{00000000-0009-0000-0100-000006000000}"/>
  <tableColumns count="1">
    <tableColumn id="1" xr3:uid="{00000000-0010-0000-0500-000001000000}" name="Partes Interesadas" dataDxfId="5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a8" displayName="Tabla8" ref="K1:K2" totalsRowShown="0" tableBorderDxfId="51">
  <autoFilter ref="K1:K2" xr:uid="{00000000-0009-0000-0100-000008000000}"/>
  <tableColumns count="1">
    <tableColumn id="1" xr3:uid="{00000000-0010-0000-0600-000001000000}" name="XX"/>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1"/>
  <sheetViews>
    <sheetView showGridLines="0" topLeftCell="A2" zoomScale="141" zoomScaleNormal="100" workbookViewId="0">
      <selection activeCell="C14" sqref="C14"/>
    </sheetView>
  </sheetViews>
  <sheetFormatPr baseColWidth="10" defaultRowHeight="15.6"/>
  <cols>
    <col min="2" max="2" width="15.3984375" customWidth="1"/>
    <col min="3" max="3" width="43.3984375" customWidth="1"/>
  </cols>
  <sheetData>
    <row r="1" spans="1:3" ht="42.9" customHeight="1">
      <c r="A1" s="94"/>
      <c r="B1" s="94"/>
      <c r="C1" s="94"/>
    </row>
    <row r="2" spans="1:3" ht="36.9" customHeight="1">
      <c r="A2" s="94"/>
      <c r="B2" s="94"/>
      <c r="C2" s="94"/>
    </row>
    <row r="3" spans="1:3">
      <c r="A3" s="93" t="s">
        <v>516</v>
      </c>
      <c r="B3" s="93"/>
      <c r="C3" s="93"/>
    </row>
    <row r="4" spans="1:3">
      <c r="A4" s="35" t="s">
        <v>187</v>
      </c>
      <c r="B4" s="35" t="s">
        <v>481</v>
      </c>
      <c r="C4" s="35" t="s">
        <v>0</v>
      </c>
    </row>
    <row r="5" spans="1:3">
      <c r="A5" s="37">
        <v>1</v>
      </c>
      <c r="B5" s="36" t="s">
        <v>482</v>
      </c>
      <c r="C5" s="69" t="s">
        <v>483</v>
      </c>
    </row>
    <row r="6" spans="1:3">
      <c r="A6" s="38">
        <v>2</v>
      </c>
      <c r="B6" s="30" t="s">
        <v>484</v>
      </c>
      <c r="C6" s="69" t="s">
        <v>485</v>
      </c>
    </row>
    <row r="7" spans="1:3">
      <c r="A7" s="37">
        <v>3</v>
      </c>
      <c r="B7" s="36" t="s">
        <v>486</v>
      </c>
      <c r="C7" s="69" t="s">
        <v>487</v>
      </c>
    </row>
    <row r="8" spans="1:3">
      <c r="A8" s="38">
        <v>4</v>
      </c>
      <c r="B8" s="30" t="s">
        <v>488</v>
      </c>
      <c r="C8" s="69" t="s">
        <v>489</v>
      </c>
    </row>
    <row r="9" spans="1:3">
      <c r="A9" s="37">
        <v>5</v>
      </c>
      <c r="B9" s="36" t="s">
        <v>490</v>
      </c>
      <c r="C9" s="69" t="s">
        <v>491</v>
      </c>
    </row>
    <row r="10" spans="1:3">
      <c r="A10" s="38">
        <v>6</v>
      </c>
      <c r="B10" s="30" t="s">
        <v>492</v>
      </c>
      <c r="C10" s="69" t="s">
        <v>493</v>
      </c>
    </row>
    <row r="11" spans="1:3">
      <c r="A11" s="37">
        <v>7</v>
      </c>
      <c r="B11" s="36" t="s">
        <v>494</v>
      </c>
      <c r="C11" s="69" t="s">
        <v>495</v>
      </c>
    </row>
    <row r="12" spans="1:3">
      <c r="A12" s="38">
        <v>8</v>
      </c>
      <c r="B12" s="30" t="s">
        <v>496</v>
      </c>
      <c r="C12" s="69" t="s">
        <v>497</v>
      </c>
    </row>
    <row r="13" spans="1:3">
      <c r="A13" s="37">
        <v>9</v>
      </c>
      <c r="B13" s="36" t="s">
        <v>498</v>
      </c>
      <c r="C13" s="69" t="s">
        <v>499</v>
      </c>
    </row>
    <row r="14" spans="1:3">
      <c r="A14" s="38">
        <v>10</v>
      </c>
      <c r="B14" s="30" t="s">
        <v>500</v>
      </c>
      <c r="C14" s="69" t="s">
        <v>501</v>
      </c>
    </row>
    <row r="15" spans="1:3">
      <c r="A15" s="37">
        <v>11</v>
      </c>
      <c r="B15" s="36" t="s">
        <v>502</v>
      </c>
      <c r="C15" s="69" t="s">
        <v>503</v>
      </c>
    </row>
    <row r="16" spans="1:3">
      <c r="A16" s="38">
        <v>12</v>
      </c>
      <c r="B16" s="30" t="s">
        <v>504</v>
      </c>
      <c r="C16" s="69" t="s">
        <v>505</v>
      </c>
    </row>
    <row r="17" spans="1:3">
      <c r="A17" s="37">
        <v>13</v>
      </c>
      <c r="B17" s="36" t="s">
        <v>506</v>
      </c>
      <c r="C17" s="69" t="s">
        <v>507</v>
      </c>
    </row>
    <row r="18" spans="1:3">
      <c r="A18" s="38">
        <v>14</v>
      </c>
      <c r="B18" s="30" t="s">
        <v>508</v>
      </c>
      <c r="C18" s="69" t="s">
        <v>509</v>
      </c>
    </row>
    <row r="19" spans="1:3">
      <c r="A19" s="37">
        <v>15</v>
      </c>
      <c r="B19" s="36" t="s">
        <v>510</v>
      </c>
      <c r="C19" s="69" t="s">
        <v>511</v>
      </c>
    </row>
    <row r="20" spans="1:3">
      <c r="A20" s="38">
        <v>16</v>
      </c>
      <c r="B20" s="30" t="s">
        <v>512</v>
      </c>
      <c r="C20" s="69" t="s">
        <v>513</v>
      </c>
    </row>
    <row r="21" spans="1:3">
      <c r="A21" s="37">
        <v>17</v>
      </c>
      <c r="B21" s="36" t="s">
        <v>514</v>
      </c>
      <c r="C21" s="69" t="s">
        <v>515</v>
      </c>
    </row>
  </sheetData>
  <mergeCells count="2">
    <mergeCell ref="A3:C3"/>
    <mergeCell ref="A1:C2"/>
  </mergeCells>
  <hyperlinks>
    <hyperlink ref="B5" location="'2300100-PO-02 '!A1" display="2300100-PO-02" xr:uid="{00000000-0004-0000-0000-000000000000}"/>
    <hyperlink ref="B6" location="'2310100-PO-01'!A1" display="2310100-PO-01" xr:uid="{00000000-0004-0000-0000-000001000000}"/>
    <hyperlink ref="B7" location="'2310200-PO-03 '!A1" display="2310200-PO-03" xr:uid="{00000000-0004-0000-0000-000002000000}"/>
    <hyperlink ref="B8" location="'2310300-PO-15 '!A1" display="2310300-PO-15" xr:uid="{00000000-0004-0000-0000-000003000000}"/>
    <hyperlink ref="B9" location="'2310400-PO-06'!A1" display="2310400-PO-06" xr:uid="{00000000-0004-0000-0000-000004000000}"/>
    <hyperlink ref="B10" location="'2310430-PO-07'!A1" display="2310430-PO-07" xr:uid="{00000000-0004-0000-0000-000005000000}"/>
    <hyperlink ref="B11" location="'2310430-PO-16'!A1" display="2310430-PO-16" xr:uid="{00000000-0004-0000-0000-000006000000}"/>
    <hyperlink ref="B12" location="'2310450-PO-10 '!A1" display="2310450-PO-10" xr:uid="{00000000-0004-0000-0000-000007000000}"/>
    <hyperlink ref="B13" location="'2310460-PO-09 '!A1" display="2310460-PO-09" xr:uid="{00000000-0004-0000-0000-000008000000}"/>
    <hyperlink ref="B14" location="'2310470-PO-08 '!A1" display="2310470-PO-08" xr:uid="{00000000-0004-0000-0000-000009000000}"/>
    <hyperlink ref="B15" location="'2311000-PO-11'!A1" display="2311000-PO-11" xr:uid="{00000000-0004-0000-0000-00000A000000}"/>
    <hyperlink ref="B16" location="'2311000-PO-17'!A1" display="2311000-PO-17" xr:uid="{00000000-0004-0000-0000-00000B000000}"/>
    <hyperlink ref="B17" location="'2311300-PO-05'!A1" display="2311300-PO-05" xr:uid="{00000000-0004-0000-0000-00000C000000}"/>
    <hyperlink ref="B18" location="'2311400-PO-12'!A1" display="2311400-PO-12" xr:uid="{00000000-0004-0000-0000-00000D000000}"/>
    <hyperlink ref="B19" location="'2311500-PO-13'!A1" display="2311500-PO-13" xr:uid="{00000000-0004-0000-0000-00000E000000}"/>
    <hyperlink ref="B20" location="'2311520-PO-04'!A1" display="2311520-PO-04" xr:uid="{00000000-0004-0000-0000-00000F000000}"/>
    <hyperlink ref="B21" location="'2311600-PO-14'!A1" display="2311600-PO-14" xr:uid="{00000000-0004-0000-0000-000010000000}"/>
  </hyperlinks>
  <pageMargins left="0.7" right="0.7" top="0.75" bottom="0.75" header="0.3" footer="0.3"/>
  <pageSetup orientation="portrait" horizontalDpi="0" verticalDpi="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0"/>
  <sheetViews>
    <sheetView showGridLines="0" zoomScale="70" zoomScaleNormal="70" zoomScaleSheetLayoutView="75" workbookViewId="0">
      <pane xSplit="1" ySplit="3" topLeftCell="B4" activePane="bottomRight" state="frozen"/>
      <selection pane="topRight" activeCell="B1" sqref="B1"/>
      <selection pane="bottomLeft" activeCell="A4" sqref="A4"/>
      <selection pane="bottomRight" activeCell="R1" sqref="R1:V1"/>
    </sheetView>
  </sheetViews>
  <sheetFormatPr baseColWidth="10" defaultColWidth="18.5" defaultRowHeight="15.6"/>
  <cols>
    <col min="1" max="2" width="18.3984375" bestFit="1" customWidth="1"/>
    <col min="3" max="3" width="12.5" customWidth="1"/>
    <col min="4" max="4" width="10.09765625" customWidth="1"/>
    <col min="5" max="5" width="16.8984375" style="26" customWidth="1"/>
    <col min="6" max="6" width="15" style="26" customWidth="1"/>
    <col min="7" max="7" width="22.59765625" style="26" customWidth="1"/>
    <col min="8" max="8" width="16.3984375" style="26" customWidth="1"/>
    <col min="9" max="9" width="30.5" style="26" customWidth="1"/>
    <col min="10" max="10" width="23.8984375" style="26" bestFit="1" customWidth="1"/>
    <col min="11" max="11" width="18.3984375" bestFit="1" customWidth="1"/>
    <col min="12" max="12" width="32" bestFit="1" customWidth="1"/>
    <col min="13" max="13" width="29" bestFit="1" customWidth="1"/>
    <col min="14" max="14" width="16.09765625" bestFit="1" customWidth="1"/>
    <col min="15" max="15" width="27" bestFit="1" customWidth="1"/>
    <col min="16" max="16" width="26.59765625" bestFit="1" customWidth="1"/>
    <col min="17" max="17" width="29.3984375" bestFit="1" customWidth="1"/>
    <col min="18" max="18" width="17.8984375" bestFit="1" customWidth="1"/>
    <col min="20" max="20" width="11.3984375" customWidth="1"/>
    <col min="21" max="21" width="11" customWidth="1"/>
    <col min="22" max="22" width="18.59765625" customWidth="1"/>
    <col min="23" max="23" width="36.5" customWidth="1"/>
    <col min="24" max="24" width="28.59765625" customWidth="1"/>
  </cols>
  <sheetData>
    <row r="1" spans="1:24" ht="36" customHeight="1">
      <c r="A1" s="116" t="s">
        <v>0</v>
      </c>
      <c r="B1" s="116"/>
      <c r="C1" s="125" t="s">
        <v>22</v>
      </c>
      <c r="D1" s="125"/>
      <c r="E1" s="125"/>
      <c r="F1" s="125"/>
      <c r="G1" s="125"/>
      <c r="H1" s="125"/>
      <c r="I1" s="125"/>
      <c r="J1" s="125"/>
      <c r="K1" s="125"/>
      <c r="L1" s="125"/>
      <c r="M1" s="125"/>
      <c r="N1" s="125"/>
      <c r="O1" s="125"/>
      <c r="P1" s="117" t="s">
        <v>3</v>
      </c>
      <c r="Q1" s="117"/>
      <c r="R1" s="118">
        <v>44957</v>
      </c>
      <c r="S1" s="118"/>
      <c r="T1" s="118"/>
      <c r="U1" s="118"/>
      <c r="V1" s="118"/>
      <c r="W1" s="119" t="s">
        <v>517</v>
      </c>
      <c r="X1" s="119"/>
    </row>
    <row r="2" spans="1:24" ht="84" customHeight="1">
      <c r="A2" s="116" t="s">
        <v>4</v>
      </c>
      <c r="B2" s="116" t="s">
        <v>5</v>
      </c>
      <c r="C2" s="116"/>
      <c r="D2" s="116"/>
      <c r="E2" s="126" t="s">
        <v>521</v>
      </c>
      <c r="F2" s="127"/>
      <c r="G2" s="127"/>
      <c r="H2" s="128"/>
      <c r="I2" s="120" t="s">
        <v>518</v>
      </c>
      <c r="J2" s="120" t="s">
        <v>631</v>
      </c>
      <c r="K2" s="116" t="s">
        <v>6</v>
      </c>
      <c r="L2" s="116" t="s">
        <v>7</v>
      </c>
      <c r="M2" s="116" t="s">
        <v>8</v>
      </c>
      <c r="N2" s="116" t="s">
        <v>9</v>
      </c>
      <c r="O2" s="116" t="s">
        <v>10</v>
      </c>
      <c r="P2" s="116" t="s">
        <v>11</v>
      </c>
      <c r="Q2" s="116" t="s">
        <v>12</v>
      </c>
      <c r="R2" s="116" t="s">
        <v>13</v>
      </c>
      <c r="S2" s="116" t="s">
        <v>14</v>
      </c>
      <c r="T2" s="115" t="s">
        <v>15</v>
      </c>
      <c r="U2" s="115"/>
      <c r="V2" s="115" t="s">
        <v>163</v>
      </c>
      <c r="W2" s="115" t="s">
        <v>610</v>
      </c>
      <c r="X2" s="115" t="s">
        <v>16</v>
      </c>
    </row>
    <row r="3" spans="1:24" ht="41.4">
      <c r="A3" s="116"/>
      <c r="B3" s="10" t="s">
        <v>17</v>
      </c>
      <c r="C3" s="10" t="s">
        <v>1</v>
      </c>
      <c r="D3" s="10" t="s">
        <v>2</v>
      </c>
      <c r="E3" s="40" t="s">
        <v>522</v>
      </c>
      <c r="F3" s="41" t="s">
        <v>526</v>
      </c>
      <c r="G3" s="41" t="s">
        <v>524</v>
      </c>
      <c r="H3" s="41" t="s">
        <v>525</v>
      </c>
      <c r="I3" s="121"/>
      <c r="J3" s="121"/>
      <c r="K3" s="116"/>
      <c r="L3" s="116"/>
      <c r="M3" s="116"/>
      <c r="N3" s="116"/>
      <c r="O3" s="116"/>
      <c r="P3" s="116"/>
      <c r="Q3" s="116"/>
      <c r="R3" s="116"/>
      <c r="S3" s="116"/>
      <c r="T3" s="11" t="s">
        <v>18</v>
      </c>
      <c r="U3" s="11" t="s">
        <v>19</v>
      </c>
      <c r="V3" s="115"/>
      <c r="W3" s="115"/>
      <c r="X3" s="115"/>
    </row>
    <row r="4" spans="1:24" s="22" customFormat="1" ht="327.60000000000002">
      <c r="A4" s="21" t="s">
        <v>83</v>
      </c>
      <c r="B4" s="21" t="s">
        <v>164</v>
      </c>
      <c r="C4" s="21"/>
      <c r="D4" s="21" t="s">
        <v>89</v>
      </c>
      <c r="E4" s="21" t="s">
        <v>523</v>
      </c>
      <c r="F4" s="21"/>
      <c r="G4" s="21" t="s">
        <v>523</v>
      </c>
      <c r="H4" s="21"/>
      <c r="I4" s="21" t="s">
        <v>520</v>
      </c>
      <c r="J4" s="21" t="s">
        <v>570</v>
      </c>
      <c r="K4" s="21" t="s">
        <v>49</v>
      </c>
      <c r="L4" s="21">
        <f>IF(K4="Poseen poder, legitimidad y urgencia",6,IF(K4="Poseen poder y urgencia",3,IF(K4="Poseen legitimidad y urgencia",3,IF(K4="Poseen poder y legitimidad",3,IF(K4="Poseen poder",1,IF(K4="Poseen legitimidad",1,IF(K4="Poseen urgencias",1,0)))))))</f>
        <v>3</v>
      </c>
      <c r="M4" s="21" t="str">
        <f t="shared" ref="M4:M10" si="0">IF(K4="Poseen poder, legitimidad y urgencia","Determinante",IF(K4="Poseen poder y urgencia","Crítica",IF(K4="Poseen legitimidad y urgencia","Dependiente",IF(K4="Poseen poder y legitimidad","Dominante",IF(K4="Poseen poder","Durmiente",IF(K4="Poseen legitimidad","Discrecional","Demandante"))))))</f>
        <v>Dependiente</v>
      </c>
      <c r="N4" s="21" t="s">
        <v>258</v>
      </c>
      <c r="O4" s="21">
        <v>3</v>
      </c>
      <c r="P4" s="21" t="str">
        <f t="shared" ref="P4:P10" si="1">IF(AND(L4&gt;=3,O4&gt;=4),"D",IF(AND(L4&gt;=3,O4&lt;4),"C",IF(AND(L4&lt;3,O4&gt;=4),"B","A")))</f>
        <v>C</v>
      </c>
      <c r="Q4" s="21" t="s">
        <v>640</v>
      </c>
      <c r="R4" s="21" t="s">
        <v>165</v>
      </c>
      <c r="S4" s="21" t="s">
        <v>166</v>
      </c>
      <c r="T4" s="21" t="s">
        <v>89</v>
      </c>
      <c r="U4" s="21"/>
      <c r="V4" s="21" t="s">
        <v>120</v>
      </c>
      <c r="W4" s="21" t="s">
        <v>571</v>
      </c>
      <c r="X4" s="52" t="s">
        <v>572</v>
      </c>
    </row>
    <row r="5" spans="1:24" s="26" customFormat="1" ht="327.60000000000002">
      <c r="A5" s="21" t="s">
        <v>168</v>
      </c>
      <c r="B5" s="21" t="s">
        <v>573</v>
      </c>
      <c r="C5" s="21" t="s">
        <v>89</v>
      </c>
      <c r="D5" s="21"/>
      <c r="E5" s="19" t="s">
        <v>523</v>
      </c>
      <c r="F5" s="19"/>
      <c r="G5" s="19" t="s">
        <v>523</v>
      </c>
      <c r="H5" s="19"/>
      <c r="I5" s="19" t="s">
        <v>18</v>
      </c>
      <c r="J5" s="21" t="s">
        <v>570</v>
      </c>
      <c r="K5" s="21" t="s">
        <v>45</v>
      </c>
      <c r="L5" s="19">
        <v>6</v>
      </c>
      <c r="M5" s="19" t="str">
        <f t="shared" si="0"/>
        <v>Determinante</v>
      </c>
      <c r="N5" s="19" t="s">
        <v>39</v>
      </c>
      <c r="O5" s="19">
        <v>1</v>
      </c>
      <c r="P5" s="19" t="str">
        <f t="shared" si="1"/>
        <v>C</v>
      </c>
      <c r="Q5" s="21" t="s">
        <v>640</v>
      </c>
      <c r="R5" s="21" t="s">
        <v>165</v>
      </c>
      <c r="S5" s="21" t="s">
        <v>170</v>
      </c>
      <c r="T5" s="21" t="s">
        <v>89</v>
      </c>
      <c r="U5" s="4"/>
      <c r="V5" s="19" t="s">
        <v>120</v>
      </c>
      <c r="W5" s="21" t="s">
        <v>571</v>
      </c>
      <c r="X5" s="52" t="s">
        <v>572</v>
      </c>
    </row>
    <row r="6" spans="1:24" s="26" customFormat="1" ht="234">
      <c r="A6" s="21" t="s">
        <v>84</v>
      </c>
      <c r="B6" s="21" t="s">
        <v>171</v>
      </c>
      <c r="C6" s="21"/>
      <c r="D6" s="21" t="s">
        <v>89</v>
      </c>
      <c r="E6" s="19" t="s">
        <v>523</v>
      </c>
      <c r="F6" s="19"/>
      <c r="G6" s="19" t="s">
        <v>523</v>
      </c>
      <c r="H6" s="19"/>
      <c r="I6" s="19" t="s">
        <v>520</v>
      </c>
      <c r="J6" s="21" t="s">
        <v>574</v>
      </c>
      <c r="K6" s="21" t="s">
        <v>51</v>
      </c>
      <c r="L6" s="19">
        <v>6</v>
      </c>
      <c r="M6" s="19" t="str">
        <f t="shared" si="0"/>
        <v>Dominante</v>
      </c>
      <c r="N6" s="21" t="s">
        <v>464</v>
      </c>
      <c r="O6" s="19">
        <v>4</v>
      </c>
      <c r="P6" s="19" t="str">
        <f t="shared" si="1"/>
        <v>D</v>
      </c>
      <c r="Q6" s="21" t="s">
        <v>641</v>
      </c>
      <c r="R6" s="21" t="s">
        <v>165</v>
      </c>
      <c r="S6" s="21" t="s">
        <v>172</v>
      </c>
      <c r="T6" s="21" t="s">
        <v>173</v>
      </c>
      <c r="U6" s="21"/>
      <c r="V6" s="19" t="s">
        <v>120</v>
      </c>
      <c r="W6" s="21" t="s">
        <v>642</v>
      </c>
      <c r="X6" s="52" t="s">
        <v>572</v>
      </c>
    </row>
    <row r="7" spans="1:24" s="26" customFormat="1" ht="296.39999999999998">
      <c r="A7" s="21" t="s">
        <v>85</v>
      </c>
      <c r="B7" s="21" t="s">
        <v>174</v>
      </c>
      <c r="C7" s="21" t="s">
        <v>89</v>
      </c>
      <c r="D7" s="21" t="s">
        <v>89</v>
      </c>
      <c r="E7" s="19" t="s">
        <v>523</v>
      </c>
      <c r="F7" s="19"/>
      <c r="G7" s="19" t="s">
        <v>523</v>
      </c>
      <c r="H7" s="19"/>
      <c r="I7" s="19" t="s">
        <v>18</v>
      </c>
      <c r="J7" s="21" t="s">
        <v>575</v>
      </c>
      <c r="K7" s="21" t="s">
        <v>49</v>
      </c>
      <c r="L7" s="19">
        <v>6</v>
      </c>
      <c r="M7" s="19" t="str">
        <f t="shared" si="0"/>
        <v>Dependiente</v>
      </c>
      <c r="N7" s="21" t="s">
        <v>266</v>
      </c>
      <c r="O7" s="19">
        <v>4</v>
      </c>
      <c r="P7" s="19" t="str">
        <f t="shared" si="1"/>
        <v>D</v>
      </c>
      <c r="Q7" s="21" t="s">
        <v>643</v>
      </c>
      <c r="R7" s="21" t="s">
        <v>175</v>
      </c>
      <c r="S7" s="21" t="s">
        <v>176</v>
      </c>
      <c r="T7" s="21" t="s">
        <v>173</v>
      </c>
      <c r="U7" s="21"/>
      <c r="V7" s="19" t="s">
        <v>120</v>
      </c>
      <c r="W7" s="21" t="s">
        <v>644</v>
      </c>
      <c r="X7" s="52" t="s">
        <v>572</v>
      </c>
    </row>
    <row r="8" spans="1:24" s="26" customFormat="1" ht="343.2">
      <c r="A8" s="21" t="s">
        <v>86</v>
      </c>
      <c r="B8" s="21" t="s">
        <v>177</v>
      </c>
      <c r="C8" s="21" t="s">
        <v>89</v>
      </c>
      <c r="D8" s="21" t="s">
        <v>89</v>
      </c>
      <c r="E8" s="21" t="s">
        <v>523</v>
      </c>
      <c r="F8" s="21"/>
      <c r="G8" s="21" t="s">
        <v>523</v>
      </c>
      <c r="H8" s="21"/>
      <c r="I8" s="21" t="s">
        <v>520</v>
      </c>
      <c r="J8" s="21" t="s">
        <v>570</v>
      </c>
      <c r="K8" s="21" t="s">
        <v>49</v>
      </c>
      <c r="L8" s="21">
        <f>IF(K8="Poseen poder, legitimidad y urgencia",6,IF(K8="Poseen poder y urgencia",3,IF(K8="Poseen legitimidad y urgencia",3,IF(K8="Poseen poder y legitimidad",3,IF(K8="Poseen poder",1,IF(K8="Poseen legitimidad",1,IF(K8="Poseen urgencias",1,0)))))))</f>
        <v>3</v>
      </c>
      <c r="M8" s="21" t="str">
        <f t="shared" si="0"/>
        <v>Dependiente</v>
      </c>
      <c r="N8" s="21" t="s">
        <v>258</v>
      </c>
      <c r="O8" s="21">
        <v>3</v>
      </c>
      <c r="P8" s="21" t="str">
        <f t="shared" si="1"/>
        <v>C</v>
      </c>
      <c r="Q8" s="21" t="s">
        <v>645</v>
      </c>
      <c r="R8" s="21" t="s">
        <v>178</v>
      </c>
      <c r="S8" s="21" t="s">
        <v>166</v>
      </c>
      <c r="T8" s="21" t="s">
        <v>89</v>
      </c>
      <c r="U8" s="21"/>
      <c r="V8" s="21" t="s">
        <v>120</v>
      </c>
      <c r="W8" s="21" t="s">
        <v>571</v>
      </c>
      <c r="X8" s="52" t="s">
        <v>572</v>
      </c>
    </row>
    <row r="9" spans="1:24" s="26" customFormat="1" ht="234">
      <c r="A9" s="21" t="s">
        <v>87</v>
      </c>
      <c r="B9" s="21" t="s">
        <v>576</v>
      </c>
      <c r="C9" s="21" t="s">
        <v>89</v>
      </c>
      <c r="D9" s="21"/>
      <c r="E9" s="21" t="s">
        <v>523</v>
      </c>
      <c r="F9" s="21"/>
      <c r="G9" s="21" t="s">
        <v>523</v>
      </c>
      <c r="H9" s="21"/>
      <c r="I9" s="21" t="s">
        <v>577</v>
      </c>
      <c r="J9" s="21" t="s">
        <v>574</v>
      </c>
      <c r="K9" s="21" t="s">
        <v>49</v>
      </c>
      <c r="L9" s="21">
        <f>IF(K9="Poseen poder, legitimidad y urgencia",6,IF(K9="Poseen poder y urgencia",3,IF(K9="Poseen legitimidad y urgencia",3,IF(K9="Poseen poder y legitimidad",3,IF(K9="Poseen poder",1,IF(K9="Poseen legitimidad",1,IF(K9="Poseen urgencias",1,0)))))))</f>
        <v>3</v>
      </c>
      <c r="M9" s="21" t="str">
        <f t="shared" si="0"/>
        <v>Dependiente</v>
      </c>
      <c r="N9" s="21" t="s">
        <v>258</v>
      </c>
      <c r="O9" s="21">
        <v>3</v>
      </c>
      <c r="P9" s="21" t="str">
        <f t="shared" si="1"/>
        <v>C</v>
      </c>
      <c r="Q9" s="21" t="s">
        <v>641</v>
      </c>
      <c r="R9" s="21" t="s">
        <v>178</v>
      </c>
      <c r="S9" s="21" t="s">
        <v>180</v>
      </c>
      <c r="T9" s="21" t="s">
        <v>173</v>
      </c>
      <c r="U9" s="21"/>
      <c r="V9" s="21" t="s">
        <v>120</v>
      </c>
      <c r="W9" s="21" t="s">
        <v>642</v>
      </c>
      <c r="X9" s="52" t="s">
        <v>572</v>
      </c>
    </row>
    <row r="10" spans="1:24" s="26" customFormat="1" ht="234">
      <c r="A10" s="21" t="s">
        <v>88</v>
      </c>
      <c r="B10" s="21" t="s">
        <v>181</v>
      </c>
      <c r="C10" s="21"/>
      <c r="D10" s="21" t="s">
        <v>89</v>
      </c>
      <c r="E10" s="19" t="s">
        <v>523</v>
      </c>
      <c r="F10" s="19"/>
      <c r="G10" s="19" t="s">
        <v>523</v>
      </c>
      <c r="H10" s="19"/>
      <c r="I10" s="19"/>
      <c r="J10" s="21" t="s">
        <v>574</v>
      </c>
      <c r="K10" s="21" t="s">
        <v>49</v>
      </c>
      <c r="L10" s="19">
        <v>6</v>
      </c>
      <c r="M10" s="19" t="str">
        <f t="shared" si="0"/>
        <v>Dependiente</v>
      </c>
      <c r="N10" s="21" t="s">
        <v>464</v>
      </c>
      <c r="O10" s="19">
        <v>4</v>
      </c>
      <c r="P10" s="19" t="str">
        <f t="shared" si="1"/>
        <v>D</v>
      </c>
      <c r="Q10" s="21" t="s">
        <v>641</v>
      </c>
      <c r="R10" s="21" t="s">
        <v>175</v>
      </c>
      <c r="S10" s="21" t="s">
        <v>180</v>
      </c>
      <c r="T10" s="21" t="s">
        <v>173</v>
      </c>
      <c r="U10" s="21"/>
      <c r="V10" s="19" t="s">
        <v>120</v>
      </c>
      <c r="W10" s="21" t="s">
        <v>642</v>
      </c>
      <c r="X10" s="52" t="s">
        <v>572</v>
      </c>
    </row>
  </sheetData>
  <mergeCells count="23">
    <mergeCell ref="T2:U2"/>
    <mergeCell ref="V2:V3"/>
    <mergeCell ref="W2:W3"/>
    <mergeCell ref="X2:X3"/>
    <mergeCell ref="N2:N3"/>
    <mergeCell ref="O2:O3"/>
    <mergeCell ref="P2:P3"/>
    <mergeCell ref="Q2:Q3"/>
    <mergeCell ref="R2:R3"/>
    <mergeCell ref="S2:S3"/>
    <mergeCell ref="A1:B1"/>
    <mergeCell ref="C1:O1"/>
    <mergeCell ref="P1:Q1"/>
    <mergeCell ref="R1:V1"/>
    <mergeCell ref="W1:X1"/>
    <mergeCell ref="A2:A3"/>
    <mergeCell ref="B2:D2"/>
    <mergeCell ref="K2:K3"/>
    <mergeCell ref="L2:L3"/>
    <mergeCell ref="M2:M3"/>
    <mergeCell ref="E2:H2"/>
    <mergeCell ref="I2:I3"/>
    <mergeCell ref="J2:J3"/>
  </mergeCells>
  <conditionalFormatting sqref="F4:F10">
    <cfRule type="expression" dxfId="29" priority="2">
      <formula>$E4="No aplica"</formula>
    </cfRule>
  </conditionalFormatting>
  <conditionalFormatting sqref="H4:H10">
    <cfRule type="expression" dxfId="28" priority="1">
      <formula>$G4="No aplica"</formula>
    </cfRule>
  </conditionalFormatting>
  <conditionalFormatting sqref="J4:J10">
    <cfRule type="expression" dxfId="27" priority="3">
      <formula>$I4="No aplica"</formula>
    </cfRule>
  </conditionalFormatting>
  <hyperlinks>
    <hyperlink ref="W1:X1" location="'Caracterización SJD'!A1" display="INICIO" xr:uid="{00000000-0004-0000-0900-000000000000}"/>
  </hyperlinks>
  <pageMargins left="0.7" right="0.7" top="0.75" bottom="0.75" header="0.3" footer="0.3"/>
  <pageSetup scale="24" orientation="portrait" horizontalDpi="300" verticalDpi="30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8"/>
  <sheetViews>
    <sheetView showGridLines="0" zoomScale="70" zoomScaleNormal="70" zoomScaleSheetLayoutView="117" workbookViewId="0">
      <selection activeCell="R1" sqref="R1:V1"/>
    </sheetView>
  </sheetViews>
  <sheetFormatPr baseColWidth="10" defaultColWidth="10.8984375" defaultRowHeight="15.6"/>
  <cols>
    <col min="1" max="1" width="24.8984375" style="27" customWidth="1"/>
    <col min="2" max="2" width="37.3984375" style="27" customWidth="1"/>
    <col min="3" max="4" width="10.8984375" style="27"/>
    <col min="5" max="6" width="16.59765625" style="26" customWidth="1"/>
    <col min="7" max="7" width="20.8984375" style="26" customWidth="1"/>
    <col min="8" max="8" width="16.59765625" style="26" customWidth="1"/>
    <col min="9" max="10" width="22.59765625" style="26" customWidth="1"/>
    <col min="11" max="11" width="33.8984375" style="27" customWidth="1"/>
    <col min="12" max="12" width="15.5" style="27" customWidth="1"/>
    <col min="13" max="13" width="18.5" style="27" customWidth="1"/>
    <col min="14" max="14" width="19.8984375" style="27" customWidth="1"/>
    <col min="15" max="15" width="17.5" style="27" customWidth="1"/>
    <col min="16" max="16" width="14" style="27" customWidth="1"/>
    <col min="17" max="17" width="23.3984375" style="27" customWidth="1"/>
    <col min="18" max="18" width="25.8984375" style="27" customWidth="1"/>
    <col min="19" max="19" width="29.59765625" style="27" customWidth="1"/>
    <col min="20" max="20" width="12.8984375" style="27" customWidth="1"/>
    <col min="21" max="21" width="11.59765625" style="27" customWidth="1"/>
    <col min="22" max="22" width="18.59765625" style="27" customWidth="1"/>
    <col min="23" max="23" width="28.8984375" style="27" customWidth="1"/>
    <col min="24" max="24" width="21.5" style="27" customWidth="1"/>
    <col min="25" max="16384" width="10.8984375" style="27"/>
  </cols>
  <sheetData>
    <row r="1" spans="1:24" ht="30.9" customHeight="1">
      <c r="A1" s="116" t="s">
        <v>0</v>
      </c>
      <c r="B1" s="116"/>
      <c r="C1" s="125" t="s">
        <v>275</v>
      </c>
      <c r="D1" s="125"/>
      <c r="E1" s="125"/>
      <c r="F1" s="125"/>
      <c r="G1" s="125"/>
      <c r="H1" s="125"/>
      <c r="I1" s="125"/>
      <c r="J1" s="125"/>
      <c r="K1" s="125"/>
      <c r="L1" s="125"/>
      <c r="M1" s="125"/>
      <c r="N1" s="125"/>
      <c r="O1" s="125"/>
      <c r="P1" s="117" t="s">
        <v>3</v>
      </c>
      <c r="Q1" s="117"/>
      <c r="R1" s="118">
        <v>44957</v>
      </c>
      <c r="S1" s="118"/>
      <c r="T1" s="118"/>
      <c r="U1" s="118"/>
      <c r="V1" s="118"/>
      <c r="W1" s="119" t="s">
        <v>517</v>
      </c>
      <c r="X1" s="119"/>
    </row>
    <row r="2" spans="1:24" ht="69.900000000000006" customHeight="1">
      <c r="A2" s="116" t="s">
        <v>4</v>
      </c>
      <c r="B2" s="116" t="s">
        <v>5</v>
      </c>
      <c r="C2" s="116"/>
      <c r="D2" s="116"/>
      <c r="E2" s="126" t="s">
        <v>521</v>
      </c>
      <c r="F2" s="127"/>
      <c r="G2" s="127"/>
      <c r="H2" s="128"/>
      <c r="I2" s="120" t="s">
        <v>518</v>
      </c>
      <c r="J2" s="120" t="s">
        <v>631</v>
      </c>
      <c r="K2" s="116" t="s">
        <v>6</v>
      </c>
      <c r="L2" s="116" t="s">
        <v>7</v>
      </c>
      <c r="M2" s="116" t="s">
        <v>8</v>
      </c>
      <c r="N2" s="116" t="s">
        <v>9</v>
      </c>
      <c r="O2" s="116" t="s">
        <v>10</v>
      </c>
      <c r="P2" s="116" t="s">
        <v>11</v>
      </c>
      <c r="Q2" s="116" t="s">
        <v>12</v>
      </c>
      <c r="R2" s="116" t="s">
        <v>13</v>
      </c>
      <c r="S2" s="116" t="s">
        <v>14</v>
      </c>
      <c r="T2" s="115" t="s">
        <v>15</v>
      </c>
      <c r="U2" s="115"/>
      <c r="V2" s="115" t="s">
        <v>163</v>
      </c>
      <c r="W2" s="115" t="s">
        <v>610</v>
      </c>
      <c r="X2" s="115" t="s">
        <v>16</v>
      </c>
    </row>
    <row r="3" spans="1:24" ht="45" customHeight="1">
      <c r="A3" s="116"/>
      <c r="B3" s="10" t="s">
        <v>17</v>
      </c>
      <c r="C3" s="10" t="s">
        <v>1</v>
      </c>
      <c r="D3" s="10" t="s">
        <v>2</v>
      </c>
      <c r="E3" s="40" t="s">
        <v>522</v>
      </c>
      <c r="F3" s="41" t="s">
        <v>526</v>
      </c>
      <c r="G3" s="41" t="s">
        <v>524</v>
      </c>
      <c r="H3" s="41" t="s">
        <v>525</v>
      </c>
      <c r="I3" s="121"/>
      <c r="J3" s="121"/>
      <c r="K3" s="116"/>
      <c r="L3" s="116"/>
      <c r="M3" s="116"/>
      <c r="N3" s="116"/>
      <c r="O3" s="116"/>
      <c r="P3" s="116"/>
      <c r="Q3" s="116"/>
      <c r="R3" s="116"/>
      <c r="S3" s="116"/>
      <c r="T3" s="11" t="s">
        <v>18</v>
      </c>
      <c r="U3" s="11" t="s">
        <v>19</v>
      </c>
      <c r="V3" s="115"/>
      <c r="W3" s="115"/>
      <c r="X3" s="115"/>
    </row>
    <row r="4" spans="1:24" s="73" customFormat="1" ht="132" customHeight="1">
      <c r="A4" s="23" t="s">
        <v>83</v>
      </c>
      <c r="B4" s="23" t="s">
        <v>83</v>
      </c>
      <c r="C4" s="15"/>
      <c r="D4" s="21" t="s">
        <v>89</v>
      </c>
      <c r="E4" s="21" t="s">
        <v>523</v>
      </c>
      <c r="F4" s="15"/>
      <c r="G4" s="21" t="s">
        <v>520</v>
      </c>
      <c r="H4" s="21" t="s">
        <v>584</v>
      </c>
      <c r="I4" s="21" t="s">
        <v>520</v>
      </c>
      <c r="J4" s="21" t="s">
        <v>655</v>
      </c>
      <c r="K4" s="23" t="s">
        <v>55</v>
      </c>
      <c r="L4" s="23">
        <f>IF(K4="Poseen poder, legitimidad y urgencia",6,IF(K4="Poseen poder y urgencia",3,IF(K4="Poseen legitimidad y urgencia",3,IF(K4="Poseen poder y legitimidad",3,IF(K4="Poseen poder",1,IF(K4="Poseen legitimidad",1,IF(K4="Poseen urgencias",1,0)))))))</f>
        <v>1</v>
      </c>
      <c r="M4" s="23" t="str">
        <f>IF(K4="Poseen poder, legitimidad y urgencia","Determinante",IF(K4="Poseen poder y urgencia","Crítica",IF(K4="Poseen legitimidad y urgencia","Dependiente",IF(K4="Poseen poder y legitimidad","Dominante",IF(K4="Poseen poder","Durmiente",IF(K4="Poseen legitimidad","Discrecional","Demandante"))))))</f>
        <v>Discrecional</v>
      </c>
      <c r="N4" s="23" t="s">
        <v>276</v>
      </c>
      <c r="O4" s="23">
        <v>3</v>
      </c>
      <c r="P4" s="25" t="str">
        <f>IF(AND(L4&gt;=3,O4&gt;=4),"D",IF(AND(L4&gt;=3,O4&lt;4),"C",IF(AND(L4&lt;3,O4&gt;=4),"B","A")))</f>
        <v>A</v>
      </c>
      <c r="Q4" s="25" t="s">
        <v>277</v>
      </c>
      <c r="R4" s="53" t="s">
        <v>450</v>
      </c>
      <c r="S4" s="23" t="s">
        <v>279</v>
      </c>
      <c r="T4" s="21" t="s">
        <v>89</v>
      </c>
      <c r="U4" s="23"/>
      <c r="V4" s="23" t="s">
        <v>280</v>
      </c>
      <c r="W4" s="23" t="s">
        <v>627</v>
      </c>
      <c r="X4" s="23" t="s">
        <v>651</v>
      </c>
    </row>
    <row r="5" spans="1:24" ht="124.8">
      <c r="A5" s="18" t="s">
        <v>87</v>
      </c>
      <c r="B5" s="18" t="s">
        <v>103</v>
      </c>
      <c r="C5" s="19" t="s">
        <v>89</v>
      </c>
      <c r="D5" s="19"/>
      <c r="E5" s="19" t="s">
        <v>523</v>
      </c>
      <c r="F5" s="14"/>
      <c r="G5" s="19" t="s">
        <v>523</v>
      </c>
      <c r="H5" s="21"/>
      <c r="I5" s="19" t="s">
        <v>520</v>
      </c>
      <c r="J5" s="21" t="s">
        <v>585</v>
      </c>
      <c r="K5" s="18" t="s">
        <v>55</v>
      </c>
      <c r="L5" s="18">
        <f>IF(K5="Poseen poder, legitimidad y urgencia",6,IF(K5="Poseen poder y urgencia",3,IF(K5="Poseen legitimidad y urgencia",3,IF(K5="Poseen poder y legitimidad",3,IF(K5="Poseen poder",1,IF(K5="Poseen legitimidad",1,IF(K5="Poseen urgencias",1,0)))))))</f>
        <v>1</v>
      </c>
      <c r="M5" s="18" t="str">
        <f>IF(K5="Poseen poder, legitimidad y urgencia","Determinante",IF(K5="Poseen poder y urgencia","Crítica",IF(K5="Poseen legitimidad y urgencia","Dependiente",IF(K5="Poseen poder y legitimidad","Dominante",IF(K5="Poseen poder","Durmiente",IF(K5="Poseen legitimidad","Discrecional","Demandante"))))))</f>
        <v>Discrecional</v>
      </c>
      <c r="N5" s="23" t="s">
        <v>276</v>
      </c>
      <c r="O5" s="18">
        <v>3</v>
      </c>
      <c r="P5" s="29" t="str">
        <f>IF(AND(L5&gt;=3,O5&gt;=4),"D",IF(AND(L5&gt;=3,O5&lt;4),"C",IF(AND(L5&lt;3,O5&gt;=4),"B","A")))</f>
        <v>A</v>
      </c>
      <c r="Q5" s="25" t="s">
        <v>277</v>
      </c>
      <c r="R5" s="53" t="s">
        <v>278</v>
      </c>
      <c r="S5" s="23" t="s">
        <v>281</v>
      </c>
      <c r="T5" s="21" t="s">
        <v>89</v>
      </c>
      <c r="U5" s="18"/>
      <c r="V5" s="23" t="s">
        <v>280</v>
      </c>
      <c r="W5" s="23" t="s">
        <v>616</v>
      </c>
      <c r="X5" s="23" t="s">
        <v>652</v>
      </c>
    </row>
    <row r="6" spans="1:24" ht="124.8">
      <c r="A6" s="18" t="s">
        <v>282</v>
      </c>
      <c r="B6" s="18" t="s">
        <v>283</v>
      </c>
      <c r="C6" s="19" t="s">
        <v>89</v>
      </c>
      <c r="D6" s="19" t="s">
        <v>89</v>
      </c>
      <c r="E6" s="19" t="s">
        <v>523</v>
      </c>
      <c r="F6" s="14"/>
      <c r="G6" s="19" t="s">
        <v>523</v>
      </c>
      <c r="H6" s="21"/>
      <c r="I6" s="19" t="s">
        <v>520</v>
      </c>
      <c r="J6" s="21" t="s">
        <v>585</v>
      </c>
      <c r="K6" s="18" t="s">
        <v>55</v>
      </c>
      <c r="L6" s="18">
        <f>IF(K6="Poseen poder, legitimidad y urgencia",6,IF(K6="Poseen poder y urgencia",3,IF(K6="Poseen legitimidad y urgencia",3,IF(K6="Poseen poder y legitimidad",3,IF(K6="Poseen poder",1,IF(K6="Poseen legitimidad",1,IF(K6="Poseen urgencias",1,0)))))))</f>
        <v>1</v>
      </c>
      <c r="M6" s="18" t="str">
        <f>IF(K6="Poseen poder, legitimidad y urgencia","Determinante",IF(K6="Poseen poder y urgencia","Crítica",IF(K6="Poseen legitimidad y urgencia","Dependiente",IF(K6="Poseen poder y legitimidad","Dominante",IF(K6="Poseen poder","Durmiente",IF(K6="Poseen legitimidad","Discrecional","Demandante"))))))</f>
        <v>Discrecional</v>
      </c>
      <c r="N6" s="23" t="s">
        <v>276</v>
      </c>
      <c r="O6" s="18">
        <v>3</v>
      </c>
      <c r="P6" s="29" t="str">
        <f>IF(AND(L6&gt;=3,O6&gt;=4),"D",IF(AND(L6&gt;=3,O6&lt;4),"C",IF(AND(L6&lt;3,O6&gt;=4),"B","A")))</f>
        <v>A</v>
      </c>
      <c r="Q6" s="25" t="s">
        <v>277</v>
      </c>
      <c r="R6" s="53" t="s">
        <v>278</v>
      </c>
      <c r="S6" s="23" t="s">
        <v>281</v>
      </c>
      <c r="T6" s="21" t="s">
        <v>89</v>
      </c>
      <c r="U6" s="18"/>
      <c r="V6" s="23" t="s">
        <v>280</v>
      </c>
      <c r="W6" s="23" t="s">
        <v>616</v>
      </c>
      <c r="X6" s="23" t="s">
        <v>652</v>
      </c>
    </row>
    <row r="7" spans="1:24" ht="81" customHeight="1">
      <c r="A7" s="18" t="s">
        <v>264</v>
      </c>
      <c r="B7" s="23" t="s">
        <v>639</v>
      </c>
      <c r="C7" s="19" t="s">
        <v>89</v>
      </c>
      <c r="D7" s="18"/>
      <c r="E7" s="19" t="s">
        <v>523</v>
      </c>
      <c r="F7" s="14"/>
      <c r="G7" s="19" t="s">
        <v>523</v>
      </c>
      <c r="H7" s="19"/>
      <c r="I7" s="19" t="s">
        <v>520</v>
      </c>
      <c r="J7" s="21" t="s">
        <v>585</v>
      </c>
      <c r="K7" s="18" t="s">
        <v>55</v>
      </c>
      <c r="L7" s="18">
        <f>IF(K7="Poseen poder, legitimidad y urgencia",6,IF(K7="Poseen poder y urgencia",3,IF(K7="Poseen legitimidad y urgencia",3,IF(K7="Poseen poder y legitimidad",3,IF(K7="Poseen poder",1,IF(K7="Poseen legitimidad",1,IF(K7="Poseen urgencias",1,0)))))))</f>
        <v>1</v>
      </c>
      <c r="M7" s="18" t="str">
        <f>IF(K7="Poseen poder, legitimidad y urgencia","Determinante",IF(K7="Poseen poder y urgencia","Crítica",IF(K7="Poseen legitimidad y urgencia","Dependiente",IF(K7="Poseen poder y legitimidad","Dominante",IF(K7="Poseen poder","Durmiente",IF(K7="Poseen legitimidad","Discrecional","Demandante"))))))</f>
        <v>Discrecional</v>
      </c>
      <c r="N7" s="23" t="s">
        <v>276</v>
      </c>
      <c r="O7" s="18">
        <v>3</v>
      </c>
      <c r="P7" s="29" t="str">
        <f>IF(AND(L7&gt;=3,O7&gt;=4),"D",IF(AND(L7&gt;=3,O7&lt;4),"C",IF(AND(L7&lt;3,O7&gt;=4),"B","A")))</f>
        <v>A</v>
      </c>
      <c r="Q7" s="25" t="s">
        <v>277</v>
      </c>
      <c r="R7" s="53" t="s">
        <v>278</v>
      </c>
      <c r="S7" s="23" t="s">
        <v>281</v>
      </c>
      <c r="T7" s="21" t="s">
        <v>89</v>
      </c>
      <c r="U7" s="18"/>
      <c r="V7" s="23" t="s">
        <v>280</v>
      </c>
      <c r="W7" s="23" t="s">
        <v>616</v>
      </c>
      <c r="X7" s="23" t="s">
        <v>652</v>
      </c>
    </row>
    <row r="8" spans="1:24" ht="109.2">
      <c r="A8" s="18" t="s">
        <v>84</v>
      </c>
      <c r="B8" s="23" t="s">
        <v>284</v>
      </c>
      <c r="C8" s="18"/>
      <c r="D8" s="18" t="s">
        <v>89</v>
      </c>
      <c r="E8" s="21" t="s">
        <v>523</v>
      </c>
      <c r="F8" s="15"/>
      <c r="G8" s="21" t="s">
        <v>520</v>
      </c>
      <c r="H8" s="21" t="s">
        <v>584</v>
      </c>
      <c r="I8" s="21" t="s">
        <v>520</v>
      </c>
      <c r="J8" s="21" t="s">
        <v>656</v>
      </c>
      <c r="K8" s="18" t="s">
        <v>51</v>
      </c>
      <c r="L8" s="18">
        <f>IF(K8="Poseen poder, legitimidad y urgencia",6,IF(K8="Poseen poder y urgencia",3,IF(K8="Poseen legitimidad y urgencia",3,IF(K8="Poseen poder y legitimidad",3,IF(K8="Poseen poder",1,IF(K8="Poseen legitimidad",1,IF(K8="Poseen urgencias",1,0)))))))</f>
        <v>3</v>
      </c>
      <c r="M8" s="18" t="str">
        <f>IF(K8="Poseen poder, legitimidad y urgencia","Determinante",IF(K8="Poseen poder y urgencia","Crítica",IF(K8="Poseen legitimidad y urgencia","Dependiente",IF(K8="Poseen poder y legitimidad","Dominante",IF(K8="Poseen poder","Durmiente",IF(K8="Poseen legitimidad","Discrecional","Demandante"))))))</f>
        <v>Dominante</v>
      </c>
      <c r="N8" s="23" t="s">
        <v>276</v>
      </c>
      <c r="O8" s="18">
        <v>3</v>
      </c>
      <c r="P8" s="29" t="str">
        <f>IF(AND(L8&gt;=3,O8&gt;=4),"D",IF(AND(L8&gt;=3,O8&lt;4),"C",IF(AND(L8&lt;3,O8&gt;=4),"B","A")))</f>
        <v>C</v>
      </c>
      <c r="Q8" s="25" t="s">
        <v>277</v>
      </c>
      <c r="R8" s="53" t="s">
        <v>278</v>
      </c>
      <c r="S8" s="23" t="s">
        <v>285</v>
      </c>
      <c r="T8" s="21" t="s">
        <v>89</v>
      </c>
      <c r="U8" s="18"/>
      <c r="V8" s="23" t="s">
        <v>280</v>
      </c>
      <c r="W8" s="23" t="s">
        <v>654</v>
      </c>
      <c r="X8" s="23" t="s">
        <v>653</v>
      </c>
    </row>
  </sheetData>
  <mergeCells count="23">
    <mergeCell ref="A2:A3"/>
    <mergeCell ref="B2:D2"/>
    <mergeCell ref="K2:K3"/>
    <mergeCell ref="L2:L3"/>
    <mergeCell ref="M2:M3"/>
    <mergeCell ref="E2:H2"/>
    <mergeCell ref="I2:I3"/>
    <mergeCell ref="J2:J3"/>
    <mergeCell ref="A1:B1"/>
    <mergeCell ref="C1:O1"/>
    <mergeCell ref="P1:Q1"/>
    <mergeCell ref="R1:V1"/>
    <mergeCell ref="W1:X1"/>
    <mergeCell ref="T2:U2"/>
    <mergeCell ref="V2:V3"/>
    <mergeCell ref="W2:W3"/>
    <mergeCell ref="X2:X3"/>
    <mergeCell ref="N2:N3"/>
    <mergeCell ref="O2:O3"/>
    <mergeCell ref="P2:P3"/>
    <mergeCell ref="Q2:Q3"/>
    <mergeCell ref="R2:R3"/>
    <mergeCell ref="S2:S3"/>
  </mergeCells>
  <conditionalFormatting sqref="F4:F8">
    <cfRule type="expression" dxfId="26" priority="2">
      <formula>$E4="No aplica"</formula>
    </cfRule>
  </conditionalFormatting>
  <conditionalFormatting sqref="H4:H8">
    <cfRule type="expression" dxfId="25" priority="1">
      <formula>$G4="No aplica"</formula>
    </cfRule>
  </conditionalFormatting>
  <conditionalFormatting sqref="J4:J8">
    <cfRule type="expression" dxfId="24" priority="3">
      <formula>$I4="No aplica"</formula>
    </cfRule>
  </conditionalFormatting>
  <hyperlinks>
    <hyperlink ref="W1:X1" location="'Caracterización SJD'!A1" display="INICIO" xr:uid="{00000000-0004-0000-0A00-000000000000}"/>
  </hyperlinks>
  <pageMargins left="0.7" right="0.7" top="0.75" bottom="0.75" header="0.3" footer="0.3"/>
  <pageSetup paperSize="9" scale="21"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Z9"/>
  <sheetViews>
    <sheetView showGridLines="0" tabSelected="1" topLeftCell="M1" zoomScale="70" zoomScaleNormal="70" zoomScaleSheetLayoutView="75" workbookViewId="0">
      <selection activeCell="R4" sqref="R4"/>
    </sheetView>
  </sheetViews>
  <sheetFormatPr baseColWidth="10" defaultColWidth="10.8984375" defaultRowHeight="15.6"/>
  <cols>
    <col min="1" max="1" width="28.09765625" style="27" customWidth="1"/>
    <col min="2" max="2" width="37.3984375" style="27" customWidth="1"/>
    <col min="3" max="4" width="10.8984375" style="27" customWidth="1"/>
    <col min="5" max="6" width="16.59765625" style="26" customWidth="1"/>
    <col min="7" max="7" width="23.5" style="26" customWidth="1"/>
    <col min="8" max="8" width="16.59765625" style="26" customWidth="1"/>
    <col min="9" max="10" width="22.59765625" style="26" customWidth="1"/>
    <col min="11" max="11" width="33.8984375" style="27" customWidth="1"/>
    <col min="12" max="12" width="15.5" style="27" customWidth="1"/>
    <col min="13" max="13" width="18.5" style="27" customWidth="1"/>
    <col min="14" max="14" width="24.59765625" style="27" customWidth="1"/>
    <col min="15" max="15" width="17.5" style="27" customWidth="1"/>
    <col min="16" max="16" width="14" style="27" customWidth="1"/>
    <col min="17" max="17" width="23.3984375" style="27" customWidth="1"/>
    <col min="18" max="18" width="25.8984375" style="73" customWidth="1"/>
    <col min="19" max="19" width="29.59765625" style="27" customWidth="1"/>
    <col min="20" max="20" width="12.8984375" style="26" customWidth="1"/>
    <col min="21" max="21" width="11.59765625" style="27" customWidth="1"/>
    <col min="22" max="22" width="18.59765625" style="27" customWidth="1"/>
    <col min="23" max="23" width="28.8984375" style="27" customWidth="1"/>
    <col min="24" max="24" width="21.5" style="27" customWidth="1"/>
    <col min="25" max="16384" width="10.8984375" style="27"/>
  </cols>
  <sheetData>
    <row r="1" spans="1:26" ht="53.1" customHeight="1">
      <c r="A1" s="115" t="s">
        <v>0</v>
      </c>
      <c r="B1" s="115"/>
      <c r="C1" s="139" t="s">
        <v>286</v>
      </c>
      <c r="D1" s="139"/>
      <c r="E1" s="139"/>
      <c r="F1" s="139"/>
      <c r="G1" s="139"/>
      <c r="H1" s="139"/>
      <c r="I1" s="139"/>
      <c r="J1" s="139"/>
      <c r="K1" s="139"/>
      <c r="L1" s="139"/>
      <c r="M1" s="139"/>
      <c r="N1" s="139"/>
      <c r="O1" s="139"/>
      <c r="P1" s="140" t="s">
        <v>3</v>
      </c>
      <c r="Q1" s="140"/>
      <c r="R1" s="141">
        <v>45653</v>
      </c>
      <c r="S1" s="141"/>
      <c r="T1" s="141"/>
      <c r="U1" s="141"/>
      <c r="V1" s="141"/>
      <c r="W1" s="142" t="s">
        <v>517</v>
      </c>
      <c r="X1" s="142"/>
    </row>
    <row r="2" spans="1:26" ht="69" customHeight="1">
      <c r="A2" s="115" t="s">
        <v>4</v>
      </c>
      <c r="B2" s="115" t="s">
        <v>5</v>
      </c>
      <c r="C2" s="115"/>
      <c r="D2" s="115"/>
      <c r="E2" s="143" t="s">
        <v>521</v>
      </c>
      <c r="F2" s="144"/>
      <c r="G2" s="144"/>
      <c r="H2" s="145"/>
      <c r="I2" s="129" t="s">
        <v>518</v>
      </c>
      <c r="J2" s="129" t="s">
        <v>631</v>
      </c>
      <c r="K2" s="129" t="s">
        <v>6</v>
      </c>
      <c r="L2" s="129" t="s">
        <v>7</v>
      </c>
      <c r="M2" s="129" t="s">
        <v>8</v>
      </c>
      <c r="N2" s="129" t="s">
        <v>9</v>
      </c>
      <c r="O2" s="129" t="s">
        <v>10</v>
      </c>
      <c r="P2" s="129" t="s">
        <v>11</v>
      </c>
      <c r="Q2" s="115" t="s">
        <v>12</v>
      </c>
      <c r="R2" s="115" t="s">
        <v>13</v>
      </c>
      <c r="S2" s="115" t="s">
        <v>14</v>
      </c>
      <c r="T2" s="115" t="s">
        <v>15</v>
      </c>
      <c r="U2" s="115"/>
      <c r="V2" s="115" t="s">
        <v>163</v>
      </c>
      <c r="W2" s="115" t="s">
        <v>610</v>
      </c>
      <c r="X2" s="115" t="s">
        <v>16</v>
      </c>
    </row>
    <row r="3" spans="1:26" ht="41.4">
      <c r="A3" s="115"/>
      <c r="B3" s="11" t="s">
        <v>17</v>
      </c>
      <c r="C3" s="11" t="s">
        <v>1</v>
      </c>
      <c r="D3" s="11" t="s">
        <v>2</v>
      </c>
      <c r="E3" s="146" t="s">
        <v>522</v>
      </c>
      <c r="F3" s="147" t="s">
        <v>526</v>
      </c>
      <c r="G3" s="147" t="s">
        <v>524</v>
      </c>
      <c r="H3" s="147" t="s">
        <v>525</v>
      </c>
      <c r="I3" s="130"/>
      <c r="J3" s="130"/>
      <c r="K3" s="130"/>
      <c r="L3" s="130"/>
      <c r="M3" s="130"/>
      <c r="N3" s="130"/>
      <c r="O3" s="130"/>
      <c r="P3" s="130"/>
      <c r="Q3" s="115"/>
      <c r="R3" s="115"/>
      <c r="S3" s="115"/>
      <c r="T3" s="11" t="s">
        <v>18</v>
      </c>
      <c r="U3" s="11" t="s">
        <v>19</v>
      </c>
      <c r="V3" s="115"/>
      <c r="W3" s="115"/>
      <c r="X3" s="115"/>
    </row>
    <row r="4" spans="1:26" ht="306.75" customHeight="1">
      <c r="A4" s="148" t="s">
        <v>81</v>
      </c>
      <c r="B4" s="149" t="s">
        <v>793</v>
      </c>
      <c r="C4" s="150"/>
      <c r="D4" s="150" t="s">
        <v>89</v>
      </c>
      <c r="E4" s="151" t="s">
        <v>523</v>
      </c>
      <c r="F4" s="151"/>
      <c r="G4" s="151" t="s">
        <v>520</v>
      </c>
      <c r="H4" s="151" t="s">
        <v>584</v>
      </c>
      <c r="I4" s="151" t="s">
        <v>520</v>
      </c>
      <c r="J4" s="151" t="s">
        <v>587</v>
      </c>
      <c r="K4" s="152" t="s">
        <v>55</v>
      </c>
      <c r="L4" s="148">
        <f>IF(K4="Poseen poder, legitimidad y urgencia",6,IF(K4="Poseen poder y urgencia",3,IF(K4="Poseen legitimidad y urgencia",3,IF(K4="Poseen poder y legitimidad",3,IF(K4="Poseen poder",1,IF(K4="Poseen legitimidad",1,IF(K4="Poseen urgencias",1,0)))))))</f>
        <v>1</v>
      </c>
      <c r="M4" s="148" t="str">
        <f t="shared" ref="M4:M9" si="0">IF(K4="Poseen poder, legitimidad y urgencia","Determinante",IF(K4="Poseen poder y urgencia","Crítica",IF(K4="Poseen legitimidad y urgencia","Dependiente",IF(K4="Poseen poder y legitimidad","Dominante",IF(K4="Poseen poder","Durmiente",IF(K4="Poseen legitimidad","Discrecional","Demandante"))))))</f>
        <v>Discrecional</v>
      </c>
      <c r="N4" s="148" t="s">
        <v>448</v>
      </c>
      <c r="O4" s="152">
        <v>2</v>
      </c>
      <c r="P4" s="148" t="s">
        <v>251</v>
      </c>
      <c r="Q4" s="72" t="s">
        <v>449</v>
      </c>
      <c r="R4" s="72" t="s">
        <v>450</v>
      </c>
      <c r="S4" s="72" t="s">
        <v>451</v>
      </c>
      <c r="T4" s="150" t="s">
        <v>89</v>
      </c>
      <c r="U4" s="148"/>
      <c r="V4" s="150" t="s">
        <v>120</v>
      </c>
      <c r="W4" s="72" t="s">
        <v>794</v>
      </c>
      <c r="X4" s="153" t="s">
        <v>795</v>
      </c>
    </row>
    <row r="5" spans="1:26" ht="271.5" customHeight="1">
      <c r="A5" s="72" t="s">
        <v>452</v>
      </c>
      <c r="B5" s="149" t="s">
        <v>589</v>
      </c>
      <c r="C5" s="150"/>
      <c r="D5" s="150" t="s">
        <v>89</v>
      </c>
      <c r="E5" s="151" t="s">
        <v>523</v>
      </c>
      <c r="F5" s="151"/>
      <c r="G5" s="151" t="s">
        <v>520</v>
      </c>
      <c r="H5" s="151" t="s">
        <v>584</v>
      </c>
      <c r="I5" s="151" t="s">
        <v>523</v>
      </c>
      <c r="J5" s="151"/>
      <c r="K5" s="152" t="s">
        <v>49</v>
      </c>
      <c r="L5" s="148">
        <f>IF(K5="Poseen poder, legitimidad y urgencia",6,IF(K5="Poseen poder y urgencia",3,IF(K5="Poseen legitimidad y urgencia",3,IF(K5="Poseen poder y legitimidad",3,IF(K5="Poseen poder",1,IF(K5="Poseen legitimidad",1,IF(K5="Poseen urgencias",1,0)))))))</f>
        <v>3</v>
      </c>
      <c r="M5" s="148" t="str">
        <f t="shared" si="0"/>
        <v>Dependiente</v>
      </c>
      <c r="N5" s="153" t="s">
        <v>590</v>
      </c>
      <c r="O5" s="152">
        <v>2</v>
      </c>
      <c r="P5" s="148" t="s">
        <v>183</v>
      </c>
      <c r="Q5" s="72" t="s">
        <v>449</v>
      </c>
      <c r="R5" s="72" t="s">
        <v>453</v>
      </c>
      <c r="S5" s="72" t="s">
        <v>451</v>
      </c>
      <c r="T5" s="150" t="s">
        <v>89</v>
      </c>
      <c r="U5" s="148"/>
      <c r="V5" s="150" t="s">
        <v>120</v>
      </c>
      <c r="W5" s="72" t="s">
        <v>796</v>
      </c>
      <c r="X5" s="153" t="s">
        <v>797</v>
      </c>
    </row>
    <row r="6" spans="1:26" ht="275.25" customHeight="1">
      <c r="A6" s="148" t="s">
        <v>84</v>
      </c>
      <c r="B6" s="154" t="s">
        <v>591</v>
      </c>
      <c r="C6" s="150"/>
      <c r="D6" s="150" t="s">
        <v>89</v>
      </c>
      <c r="E6" s="151" t="s">
        <v>523</v>
      </c>
      <c r="F6" s="151"/>
      <c r="G6" s="151" t="s">
        <v>520</v>
      </c>
      <c r="H6" s="151" t="s">
        <v>584</v>
      </c>
      <c r="I6" s="151" t="s">
        <v>523</v>
      </c>
      <c r="J6" s="151"/>
      <c r="K6" s="148" t="s">
        <v>45</v>
      </c>
      <c r="L6" s="148">
        <f>IF(K6="Poseen poder, legitimidad y urgencia",6,IF(K6="Poseen poder y urgencia",3,IF(K6="Poseen legitimidad y urgencia",3,IF(K6="Poseen poder y legitimidad",3,IF(K6="Poseen poder",1,IF(K6="Poseen legitimidad",1,IF(K6="Poseen urgencias",1,0)))))))</f>
        <v>6</v>
      </c>
      <c r="M6" s="148" t="str">
        <f t="shared" si="0"/>
        <v>Determinante</v>
      </c>
      <c r="N6" s="148" t="s">
        <v>448</v>
      </c>
      <c r="O6" s="152">
        <v>2</v>
      </c>
      <c r="P6" s="148" t="s">
        <v>183</v>
      </c>
      <c r="Q6" s="72" t="s">
        <v>449</v>
      </c>
      <c r="R6" s="152" t="s">
        <v>592</v>
      </c>
      <c r="S6" s="72" t="s">
        <v>451</v>
      </c>
      <c r="T6" s="150" t="s">
        <v>89</v>
      </c>
      <c r="U6" s="148"/>
      <c r="V6" s="150" t="s">
        <v>120</v>
      </c>
      <c r="W6" s="72" t="s">
        <v>798</v>
      </c>
      <c r="X6" s="153" t="s">
        <v>799</v>
      </c>
    </row>
    <row r="7" spans="1:26" ht="356.25" customHeight="1">
      <c r="A7" s="152" t="s">
        <v>593</v>
      </c>
      <c r="B7" s="149" t="s">
        <v>95</v>
      </c>
      <c r="C7" s="150"/>
      <c r="D7" s="150" t="s">
        <v>89</v>
      </c>
      <c r="E7" s="155" t="s">
        <v>520</v>
      </c>
      <c r="F7" s="155" t="s">
        <v>594</v>
      </c>
      <c r="G7" s="155" t="s">
        <v>523</v>
      </c>
      <c r="H7" s="151"/>
      <c r="I7" s="155" t="s">
        <v>523</v>
      </c>
      <c r="J7" s="151"/>
      <c r="K7" s="148" t="s">
        <v>55</v>
      </c>
      <c r="L7" s="148">
        <f>IF(K7="Poseen poder, legitimidad y urgencia",6,IF(K7="Poseen poder y urgencia",3,IF(K7="Poseen legitimidad y urgencia",3,IF(K7="Poseen poder y legitimidad",3,IF(K7="Poseen poder",1,IF(K7="Poseen legitimidad",1,IF(K7="Poseen urgencias",1,0)))))))</f>
        <v>1</v>
      </c>
      <c r="M7" s="148" t="str">
        <f t="shared" si="0"/>
        <v>Discrecional</v>
      </c>
      <c r="N7" s="148" t="s">
        <v>448</v>
      </c>
      <c r="O7" s="148">
        <v>2</v>
      </c>
      <c r="P7" s="148" t="str">
        <f>IF(AND(L7&gt;=3,O7&gt;=4),"D",IF(AND(L7&gt;=3,O7&lt;4),"C",IF(AND(L7&lt;3,O7&gt;=4),"B","A")))</f>
        <v>A</v>
      </c>
      <c r="Q7" s="72" t="s">
        <v>449</v>
      </c>
      <c r="R7" s="153" t="s">
        <v>595</v>
      </c>
      <c r="S7" s="72" t="s">
        <v>454</v>
      </c>
      <c r="T7" s="150" t="s">
        <v>89</v>
      </c>
      <c r="U7" s="148"/>
      <c r="V7" s="150" t="s">
        <v>120</v>
      </c>
      <c r="W7" s="72" t="s">
        <v>611</v>
      </c>
      <c r="X7" s="153" t="s">
        <v>800</v>
      </c>
    </row>
    <row r="8" spans="1:26" ht="371.25" customHeight="1">
      <c r="A8" s="148" t="s">
        <v>87</v>
      </c>
      <c r="B8" s="149" t="s">
        <v>596</v>
      </c>
      <c r="C8" s="150" t="s">
        <v>89</v>
      </c>
      <c r="D8" s="150"/>
      <c r="E8" s="151" t="s">
        <v>520</v>
      </c>
      <c r="F8" s="155" t="s">
        <v>594</v>
      </c>
      <c r="G8" s="151" t="s">
        <v>520</v>
      </c>
      <c r="H8" s="151" t="s">
        <v>584</v>
      </c>
      <c r="I8" s="151" t="s">
        <v>523</v>
      </c>
      <c r="J8" s="151"/>
      <c r="K8" s="152" t="s">
        <v>55</v>
      </c>
      <c r="L8" s="148">
        <f>IF(K8="Poseen poder, legitimidad y urgencia",6,IF(K8="Poseen poder y urgencia",3,IF(K8="Poseen legitimidad y urgencia",3,IF(K8="Poseen poder y legitimidad",3,IF(K8="Poseen poder",1,IF(K8="Poseen legitimidad",1,IF(K8="Poseen urgencia",1,0)))))))</f>
        <v>1</v>
      </c>
      <c r="M8" s="148" t="str">
        <f t="shared" si="0"/>
        <v>Discrecional</v>
      </c>
      <c r="N8" s="149" t="s">
        <v>448</v>
      </c>
      <c r="O8" s="148">
        <v>3</v>
      </c>
      <c r="P8" s="148" t="str">
        <f>IF(AND(L8&gt;=3,O8&gt;=4),"D",IF(AND(L8&gt;=3,O8&lt;4),"C",IF(AND(L8&lt;3,O8&gt;=4),"B","A")))</f>
        <v>A</v>
      </c>
      <c r="Q8" s="72" t="s">
        <v>449</v>
      </c>
      <c r="R8" s="153" t="s">
        <v>595</v>
      </c>
      <c r="S8" s="72" t="s">
        <v>451</v>
      </c>
      <c r="T8" s="150" t="s">
        <v>89</v>
      </c>
      <c r="U8" s="148"/>
      <c r="V8" s="150" t="s">
        <v>120</v>
      </c>
      <c r="W8" s="72" t="s">
        <v>630</v>
      </c>
      <c r="X8" s="153" t="s">
        <v>801</v>
      </c>
    </row>
    <row r="9" spans="1:26" ht="378" customHeight="1">
      <c r="A9" s="153" t="s">
        <v>102</v>
      </c>
      <c r="B9" s="148" t="s">
        <v>289</v>
      </c>
      <c r="C9" s="148" t="s">
        <v>89</v>
      </c>
      <c r="D9" s="148"/>
      <c r="E9" s="151" t="s">
        <v>520</v>
      </c>
      <c r="F9" s="155" t="s">
        <v>594</v>
      </c>
      <c r="G9" s="155" t="s">
        <v>520</v>
      </c>
      <c r="H9" s="151" t="s">
        <v>584</v>
      </c>
      <c r="I9" s="151" t="s">
        <v>523</v>
      </c>
      <c r="J9" s="151"/>
      <c r="K9" s="152" t="s">
        <v>55</v>
      </c>
      <c r="L9" s="148">
        <f>IF(K9="Poseen poder, legitimidad y urgencia",6,IF(K9="Poseen poder y urgencia",3,IF(K9="Poseen legitimidad y urgencia",3,IF(K9="Poseen poder y legitimidad",3,IF(K9="Poseen poder",1,IF(K9="Poseen legitimidad",1,IF(K9="Poseen urgencias",1,0)))))))</f>
        <v>1</v>
      </c>
      <c r="M9" s="148" t="str">
        <f t="shared" si="0"/>
        <v>Discrecional</v>
      </c>
      <c r="N9" s="149" t="s">
        <v>448</v>
      </c>
      <c r="O9" s="148">
        <v>1</v>
      </c>
      <c r="P9" s="156" t="str">
        <f>IF(AND(L9&gt;=3,O9&gt;=4),"D",IF(AND(L9&gt;=3,O9&lt;4),"C",IF(AND(L9&lt;3,O9&gt;=4),"B","A")))</f>
        <v>A</v>
      </c>
      <c r="Q9" s="72" t="s">
        <v>449</v>
      </c>
      <c r="R9" s="153" t="s">
        <v>595</v>
      </c>
      <c r="S9" s="72" t="s">
        <v>451</v>
      </c>
      <c r="T9" s="150" t="s">
        <v>89</v>
      </c>
      <c r="U9" s="148"/>
      <c r="V9" s="151" t="s">
        <v>287</v>
      </c>
      <c r="W9" s="72" t="s">
        <v>630</v>
      </c>
      <c r="X9" s="153" t="s">
        <v>802</v>
      </c>
      <c r="Y9" s="61"/>
      <c r="Z9" s="61"/>
    </row>
  </sheetData>
  <mergeCells count="23">
    <mergeCell ref="A2:A3"/>
    <mergeCell ref="B2:D2"/>
    <mergeCell ref="K2:K3"/>
    <mergeCell ref="L2:L3"/>
    <mergeCell ref="M2:M3"/>
    <mergeCell ref="E2:H2"/>
    <mergeCell ref="I2:I3"/>
    <mergeCell ref="J2:J3"/>
    <mergeCell ref="A1:B1"/>
    <mergeCell ref="C1:O1"/>
    <mergeCell ref="P1:Q1"/>
    <mergeCell ref="R1:V1"/>
    <mergeCell ref="W1:X1"/>
    <mergeCell ref="T2:U2"/>
    <mergeCell ref="V2:V3"/>
    <mergeCell ref="W2:W3"/>
    <mergeCell ref="X2:X3"/>
    <mergeCell ref="N2:N3"/>
    <mergeCell ref="O2:O3"/>
    <mergeCell ref="P2:P3"/>
    <mergeCell ref="Q2:Q3"/>
    <mergeCell ref="R2:R3"/>
    <mergeCell ref="S2:S3"/>
  </mergeCells>
  <conditionalFormatting sqref="F4:F9">
    <cfRule type="expression" dxfId="23" priority="3">
      <formula>$E4="No aplica"</formula>
    </cfRule>
  </conditionalFormatting>
  <conditionalFormatting sqref="H4:H9">
    <cfRule type="expression" dxfId="22" priority="1">
      <formula>$G4="No aplica"</formula>
    </cfRule>
  </conditionalFormatting>
  <conditionalFormatting sqref="J4:J9">
    <cfRule type="expression" dxfId="21" priority="2">
      <formula>$I4="No aplica"</formula>
    </cfRule>
  </conditionalFormatting>
  <hyperlinks>
    <hyperlink ref="W1:X1" location="'Caracterización SJD'!A1" display="INICIO" xr:uid="{00000000-0004-0000-0B00-000000000000}"/>
  </hyperlinks>
  <pageMargins left="0.7" right="0.7" top="0.75" bottom="0.75" header="0.3" footer="0.3"/>
  <pageSetup paperSize="9" scale="22"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
  <sheetViews>
    <sheetView showGridLines="0" zoomScale="70" zoomScaleNormal="70" zoomScaleSheetLayoutView="89" workbookViewId="0">
      <selection activeCell="A4" sqref="A4"/>
    </sheetView>
  </sheetViews>
  <sheetFormatPr baseColWidth="10" defaultColWidth="10.8984375" defaultRowHeight="15.6"/>
  <cols>
    <col min="1" max="1" width="24.8984375" style="27" customWidth="1"/>
    <col min="2" max="2" width="35.8984375" style="27" customWidth="1"/>
    <col min="3" max="3" width="10.8984375" style="27"/>
    <col min="4" max="4" width="10.8984375" style="27" customWidth="1"/>
    <col min="5" max="5" width="16.59765625" style="26" customWidth="1"/>
    <col min="6" max="6" width="19.09765625" style="26" customWidth="1"/>
    <col min="7" max="7" width="26" style="26" customWidth="1"/>
    <col min="8" max="8" width="16.59765625" style="26" customWidth="1"/>
    <col min="9" max="10" width="22.59765625" style="26" customWidth="1"/>
    <col min="11" max="11" width="33.8984375" style="27" customWidth="1"/>
    <col min="12" max="12" width="15.5" style="27" customWidth="1"/>
    <col min="13" max="13" width="18.5" style="27" customWidth="1"/>
    <col min="14" max="14" width="19.8984375" style="27" customWidth="1"/>
    <col min="15" max="15" width="17.5" style="27" customWidth="1"/>
    <col min="16" max="16" width="14" style="27" customWidth="1"/>
    <col min="17" max="17" width="89.09765625" style="27" customWidth="1"/>
    <col min="18" max="18" width="40.09765625" style="27" customWidth="1"/>
    <col min="19" max="19" width="46.5" style="27" customWidth="1"/>
    <col min="20" max="20" width="12.8984375" style="27" customWidth="1"/>
    <col min="21" max="21" width="11.59765625" style="27" customWidth="1"/>
    <col min="22" max="22" width="18.59765625" style="27" customWidth="1"/>
    <col min="23" max="24" width="34.59765625" style="27" customWidth="1"/>
    <col min="25" max="16384" width="10.8984375" style="27"/>
  </cols>
  <sheetData>
    <row r="1" spans="1:26" ht="36.9" customHeight="1">
      <c r="A1" s="116" t="s">
        <v>0</v>
      </c>
      <c r="B1" s="116"/>
      <c r="C1" s="125" t="s">
        <v>479</v>
      </c>
      <c r="D1" s="125"/>
      <c r="E1" s="125"/>
      <c r="F1" s="125"/>
      <c r="G1" s="125"/>
      <c r="H1" s="125"/>
      <c r="I1" s="125"/>
      <c r="J1" s="125"/>
      <c r="K1" s="125"/>
      <c r="L1" s="125"/>
      <c r="M1" s="125"/>
      <c r="N1" s="125"/>
      <c r="O1" s="125"/>
      <c r="P1" s="117" t="s">
        <v>3</v>
      </c>
      <c r="Q1" s="117"/>
      <c r="R1" s="118">
        <v>44957</v>
      </c>
      <c r="S1" s="118"/>
      <c r="T1" s="118"/>
      <c r="U1" s="118"/>
      <c r="V1" s="118"/>
      <c r="W1" s="119" t="s">
        <v>517</v>
      </c>
      <c r="X1" s="119"/>
    </row>
    <row r="2" spans="1:26" ht="72" customHeight="1">
      <c r="A2" s="116" t="s">
        <v>4</v>
      </c>
      <c r="B2" s="116" t="s">
        <v>5</v>
      </c>
      <c r="C2" s="116"/>
      <c r="D2" s="116"/>
      <c r="E2" s="126" t="s">
        <v>521</v>
      </c>
      <c r="F2" s="127"/>
      <c r="G2" s="127"/>
      <c r="H2" s="128"/>
      <c r="I2" s="120" t="s">
        <v>518</v>
      </c>
      <c r="J2" s="120" t="s">
        <v>631</v>
      </c>
      <c r="K2" s="116" t="s">
        <v>6</v>
      </c>
      <c r="L2" s="116" t="s">
        <v>7</v>
      </c>
      <c r="M2" s="116" t="s">
        <v>8</v>
      </c>
      <c r="N2" s="116" t="s">
        <v>9</v>
      </c>
      <c r="O2" s="116" t="s">
        <v>10</v>
      </c>
      <c r="P2" s="116" t="s">
        <v>11</v>
      </c>
      <c r="Q2" s="116" t="s">
        <v>12</v>
      </c>
      <c r="R2" s="116" t="s">
        <v>13</v>
      </c>
      <c r="S2" s="116" t="s">
        <v>14</v>
      </c>
      <c r="T2" s="115" t="s">
        <v>15</v>
      </c>
      <c r="U2" s="115"/>
      <c r="V2" s="115" t="s">
        <v>91</v>
      </c>
      <c r="W2" s="115" t="s">
        <v>610</v>
      </c>
      <c r="X2" s="115" t="s">
        <v>16</v>
      </c>
    </row>
    <row r="3" spans="1:26" ht="41.4">
      <c r="A3" s="116"/>
      <c r="B3" s="10" t="s">
        <v>17</v>
      </c>
      <c r="C3" s="10" t="s">
        <v>1</v>
      </c>
      <c r="D3" s="10" t="s">
        <v>2</v>
      </c>
      <c r="E3" s="40" t="s">
        <v>522</v>
      </c>
      <c r="F3" s="41" t="s">
        <v>526</v>
      </c>
      <c r="G3" s="41" t="s">
        <v>524</v>
      </c>
      <c r="H3" s="41" t="s">
        <v>525</v>
      </c>
      <c r="I3" s="121"/>
      <c r="J3" s="121"/>
      <c r="K3" s="116"/>
      <c r="L3" s="116"/>
      <c r="M3" s="116"/>
      <c r="N3" s="116"/>
      <c r="O3" s="116"/>
      <c r="P3" s="116"/>
      <c r="Q3" s="116"/>
      <c r="R3" s="116"/>
      <c r="S3" s="116"/>
      <c r="T3" s="11" t="s">
        <v>18</v>
      </c>
      <c r="U3" s="11" t="s">
        <v>19</v>
      </c>
      <c r="V3" s="115"/>
      <c r="W3" s="115"/>
      <c r="X3" s="115"/>
    </row>
    <row r="4" spans="1:26" ht="78">
      <c r="A4" s="59" t="s">
        <v>81</v>
      </c>
      <c r="B4" s="54" t="s">
        <v>586</v>
      </c>
      <c r="C4" s="56"/>
      <c r="D4" s="56" t="s">
        <v>89</v>
      </c>
      <c r="E4" s="55" t="s">
        <v>523</v>
      </c>
      <c r="F4" s="55"/>
      <c r="G4" s="55" t="s">
        <v>520</v>
      </c>
      <c r="H4" s="55" t="s">
        <v>584</v>
      </c>
      <c r="I4" s="55" t="s">
        <v>520</v>
      </c>
      <c r="J4" s="55" t="s">
        <v>587</v>
      </c>
      <c r="K4" s="64" t="s">
        <v>55</v>
      </c>
      <c r="L4" s="59">
        <f>IF(K4="Poseen poder, legitimidad y urgencia",6,IF(K4="Poseen poder y urgencia",3,IF(K4="Poseen legitimidad y urgencia",3,IF(K4="Poseen poder y legitimidad",3,IF(K4="Poseen poder",1,IF(K4="Poseen legitimidad",1,IF(K4="Poseen urgencias",1,0)))))))</f>
        <v>1</v>
      </c>
      <c r="M4" s="59" t="str">
        <f t="shared" ref="M4:M10" si="0">IF(K4="Poseen poder, legitimidad y urgencia","Determinante",IF(K4="Poseen poder y urgencia","Crítica",IF(K4="Poseen legitimidad y urgencia","Dependiente",IF(K4="Poseen poder y legitimidad","Dominante",IF(K4="Poseen poder","Durmiente",IF(K4="Poseen legitimidad","Discrecional","Demandante"))))))</f>
        <v>Discrecional</v>
      </c>
      <c r="N4" s="59" t="s">
        <v>448</v>
      </c>
      <c r="O4" s="64">
        <v>2</v>
      </c>
      <c r="P4" s="59" t="s">
        <v>251</v>
      </c>
      <c r="Q4" s="62" t="s">
        <v>449</v>
      </c>
      <c r="R4" s="62" t="s">
        <v>450</v>
      </c>
      <c r="S4" s="62" t="s">
        <v>451</v>
      </c>
      <c r="T4" s="56" t="s">
        <v>89</v>
      </c>
      <c r="U4" s="59"/>
      <c r="V4" s="56" t="s">
        <v>120</v>
      </c>
      <c r="W4" s="62" t="s">
        <v>611</v>
      </c>
      <c r="X4" s="63" t="s">
        <v>588</v>
      </c>
    </row>
    <row r="5" spans="1:26" ht="78">
      <c r="A5" s="59" t="s">
        <v>82</v>
      </c>
      <c r="B5" s="54" t="s">
        <v>638</v>
      </c>
      <c r="C5" s="56"/>
      <c r="D5" s="56" t="s">
        <v>89</v>
      </c>
      <c r="E5" s="57" t="s">
        <v>523</v>
      </c>
      <c r="F5" s="55"/>
      <c r="G5" s="57" t="s">
        <v>520</v>
      </c>
      <c r="H5" s="55" t="s">
        <v>584</v>
      </c>
      <c r="I5" s="55" t="s">
        <v>523</v>
      </c>
      <c r="J5" s="55"/>
      <c r="K5" s="64" t="s">
        <v>45</v>
      </c>
      <c r="L5" s="59">
        <f>IF(K5="Poseen poder, legitimidad y urgencia",6,IF(K5="Poseen poder y urgencia",3,IF(K5="Poseen legitimidad y urgencia",3,IF(K5="Poseen poder y legitimidad",3,IF(K5="Poseen poder",1,IF(K5="Poseen legitimidad",1,IF(K5="Poseen urgencias",1,0)))))))</f>
        <v>6</v>
      </c>
      <c r="M5" s="59" t="str">
        <f t="shared" si="0"/>
        <v>Determinante</v>
      </c>
      <c r="N5" s="63" t="s">
        <v>109</v>
      </c>
      <c r="O5" s="64">
        <v>2</v>
      </c>
      <c r="P5" s="59" t="s">
        <v>183</v>
      </c>
      <c r="Q5" s="62" t="s">
        <v>449</v>
      </c>
      <c r="R5" s="62" t="s">
        <v>450</v>
      </c>
      <c r="S5" s="62" t="s">
        <v>451</v>
      </c>
      <c r="T5" s="56" t="s">
        <v>89</v>
      </c>
      <c r="U5" s="59"/>
      <c r="V5" s="56" t="s">
        <v>120</v>
      </c>
      <c r="W5" s="72" t="s">
        <v>628</v>
      </c>
      <c r="X5" s="63" t="s">
        <v>588</v>
      </c>
    </row>
    <row r="6" spans="1:26" ht="78">
      <c r="A6" s="62" t="s">
        <v>452</v>
      </c>
      <c r="B6" s="54" t="s">
        <v>589</v>
      </c>
      <c r="C6" s="56"/>
      <c r="D6" s="56" t="s">
        <v>89</v>
      </c>
      <c r="E6" s="55" t="s">
        <v>523</v>
      </c>
      <c r="F6" s="55"/>
      <c r="G6" s="55" t="s">
        <v>520</v>
      </c>
      <c r="H6" s="55" t="s">
        <v>584</v>
      </c>
      <c r="I6" s="55" t="s">
        <v>523</v>
      </c>
      <c r="J6" s="55"/>
      <c r="K6" s="64" t="s">
        <v>49</v>
      </c>
      <c r="L6" s="59">
        <f>IF(K6="Poseen poder, legitimidad y urgencia",6,IF(K6="Poseen poder y urgencia",3,IF(K6="Poseen legitimidad y urgencia",3,IF(K6="Poseen poder y legitimidad",3,IF(K6="Poseen poder",1,IF(K6="Poseen legitimidad",1,IF(K6="Poseen urgencias",1,0)))))))</f>
        <v>3</v>
      </c>
      <c r="M6" s="59" t="str">
        <f t="shared" si="0"/>
        <v>Dependiente</v>
      </c>
      <c r="N6" s="63" t="s">
        <v>590</v>
      </c>
      <c r="O6" s="64">
        <v>2</v>
      </c>
      <c r="P6" s="59" t="s">
        <v>183</v>
      </c>
      <c r="Q6" s="62" t="s">
        <v>449</v>
      </c>
      <c r="R6" s="59" t="s">
        <v>453</v>
      </c>
      <c r="S6" s="62" t="s">
        <v>451</v>
      </c>
      <c r="T6" s="56" t="s">
        <v>89</v>
      </c>
      <c r="U6" s="59"/>
      <c r="V6" s="56" t="s">
        <v>120</v>
      </c>
      <c r="W6" s="62" t="s">
        <v>628</v>
      </c>
      <c r="X6" s="63" t="s">
        <v>588</v>
      </c>
    </row>
    <row r="7" spans="1:26" ht="78">
      <c r="A7" s="59" t="s">
        <v>84</v>
      </c>
      <c r="B7" s="58" t="s">
        <v>591</v>
      </c>
      <c r="C7" s="56"/>
      <c r="D7" s="56" t="s">
        <v>89</v>
      </c>
      <c r="E7" s="55" t="s">
        <v>523</v>
      </c>
      <c r="F7" s="55"/>
      <c r="G7" s="55" t="s">
        <v>520</v>
      </c>
      <c r="H7" s="55" t="s">
        <v>584</v>
      </c>
      <c r="I7" s="55" t="s">
        <v>523</v>
      </c>
      <c r="J7" s="55"/>
      <c r="K7" s="59" t="s">
        <v>45</v>
      </c>
      <c r="L7" s="59">
        <f>IF(K7="Poseen poder, legitimidad y urgencia",6,IF(K7="Poseen poder y urgencia",3,IF(K7="Poseen legitimidad y urgencia",3,IF(K7="Poseen poder y legitimidad",3,IF(K7="Poseen poder",1,IF(K7="Poseen legitimidad",1,IF(K7="Poseen urgencias",1,0)))))))</f>
        <v>6</v>
      </c>
      <c r="M7" s="59" t="str">
        <f t="shared" si="0"/>
        <v>Determinante</v>
      </c>
      <c r="N7" s="59" t="s">
        <v>448</v>
      </c>
      <c r="O7" s="64">
        <v>2</v>
      </c>
      <c r="P7" s="59" t="s">
        <v>183</v>
      </c>
      <c r="Q7" s="62" t="s">
        <v>449</v>
      </c>
      <c r="R7" s="64" t="s">
        <v>592</v>
      </c>
      <c r="S7" s="62" t="s">
        <v>451</v>
      </c>
      <c r="T7" s="56" t="s">
        <v>89</v>
      </c>
      <c r="U7" s="59"/>
      <c r="V7" s="56" t="s">
        <v>120</v>
      </c>
      <c r="W7" s="62" t="s">
        <v>629</v>
      </c>
      <c r="X7" s="63" t="s">
        <v>588</v>
      </c>
    </row>
    <row r="8" spans="1:26" ht="78">
      <c r="A8" s="64" t="s">
        <v>593</v>
      </c>
      <c r="B8" s="54" t="s">
        <v>95</v>
      </c>
      <c r="C8" s="56"/>
      <c r="D8" s="56" t="s">
        <v>89</v>
      </c>
      <c r="E8" s="57" t="s">
        <v>520</v>
      </c>
      <c r="F8" s="57" t="s">
        <v>594</v>
      </c>
      <c r="G8" s="57" t="s">
        <v>523</v>
      </c>
      <c r="H8" s="55"/>
      <c r="I8" s="57" t="s">
        <v>523</v>
      </c>
      <c r="J8" s="55"/>
      <c r="K8" s="59" t="s">
        <v>55</v>
      </c>
      <c r="L8" s="59">
        <f>IF(K8="Poseen poder, legitimidad y urgencia",6,IF(K8="Poseen poder y urgencia",3,IF(K8="Poseen legitimidad y urgencia",3,IF(K8="Poseen poder y legitimidad",3,IF(K8="Poseen poder",1,IF(K8="Poseen legitimidad",1,IF(K8="Poseen urgencias",1,0)))))))</f>
        <v>1</v>
      </c>
      <c r="M8" s="59" t="str">
        <f t="shared" si="0"/>
        <v>Discrecional</v>
      </c>
      <c r="N8" s="59" t="s">
        <v>448</v>
      </c>
      <c r="O8" s="59">
        <v>2</v>
      </c>
      <c r="P8" s="59" t="str">
        <f>IF(AND(L8&gt;=3,O8&gt;=4),"D",IF(AND(L8&gt;=3,O8&lt;4),"C",IF(AND(L8&lt;3,O8&gt;=4),"B","A")))</f>
        <v>A</v>
      </c>
      <c r="Q8" s="62" t="s">
        <v>449</v>
      </c>
      <c r="R8" s="63" t="s">
        <v>595</v>
      </c>
      <c r="S8" s="62" t="s">
        <v>454</v>
      </c>
      <c r="T8" s="56" t="s">
        <v>89</v>
      </c>
      <c r="U8" s="59"/>
      <c r="V8" s="56" t="s">
        <v>120</v>
      </c>
      <c r="W8" s="62" t="s">
        <v>611</v>
      </c>
      <c r="X8" s="63" t="s">
        <v>588</v>
      </c>
    </row>
    <row r="9" spans="1:26" ht="78">
      <c r="A9" s="59" t="s">
        <v>87</v>
      </c>
      <c r="B9" s="54" t="s">
        <v>596</v>
      </c>
      <c r="C9" s="56" t="s">
        <v>89</v>
      </c>
      <c r="D9" s="56"/>
      <c r="E9" s="55" t="s">
        <v>520</v>
      </c>
      <c r="F9" s="57" t="s">
        <v>594</v>
      </c>
      <c r="G9" s="55" t="s">
        <v>520</v>
      </c>
      <c r="H9" s="55" t="s">
        <v>584</v>
      </c>
      <c r="I9" s="55" t="s">
        <v>523</v>
      </c>
      <c r="J9" s="55"/>
      <c r="K9" s="64" t="s">
        <v>55</v>
      </c>
      <c r="L9" s="59">
        <f>IF(K9="Poseen poder, legitimidad y urgencia",6,IF(K9="Poseen poder y urgencia",3,IF(K9="Poseen legitimidad y urgencia",3,IF(K9="Poseen poder y legitimidad",3,IF(K9="Poseen poder",1,IF(K9="Poseen legitimidad",1,IF(K9="Poseen urgencia",1,0)))))))</f>
        <v>1</v>
      </c>
      <c r="M9" s="59" t="str">
        <f t="shared" si="0"/>
        <v>Discrecional</v>
      </c>
      <c r="N9" s="54" t="s">
        <v>448</v>
      </c>
      <c r="O9" s="59">
        <v>3</v>
      </c>
      <c r="P9" s="59" t="str">
        <f>IF(AND(L9&gt;=3,O9&gt;=4),"D",IF(AND(L9&gt;=3,O9&lt;4),"C",IF(AND(L9&lt;3,O9&gt;=4),"B","A")))</f>
        <v>A</v>
      </c>
      <c r="Q9" s="62" t="s">
        <v>449</v>
      </c>
      <c r="R9" s="63" t="s">
        <v>595</v>
      </c>
      <c r="S9" s="62" t="s">
        <v>451</v>
      </c>
      <c r="T9" s="56" t="s">
        <v>89</v>
      </c>
      <c r="U9" s="59"/>
      <c r="V9" s="56" t="s">
        <v>120</v>
      </c>
      <c r="W9" s="62" t="s">
        <v>630</v>
      </c>
      <c r="X9" s="63" t="s">
        <v>588</v>
      </c>
    </row>
    <row r="10" spans="1:26" ht="78">
      <c r="A10" s="63" t="s">
        <v>102</v>
      </c>
      <c r="B10" s="59" t="s">
        <v>289</v>
      </c>
      <c r="C10" s="59" t="s">
        <v>89</v>
      </c>
      <c r="D10" s="59"/>
      <c r="E10" s="55" t="s">
        <v>523</v>
      </c>
      <c r="F10" s="57"/>
      <c r="G10" s="57" t="s">
        <v>520</v>
      </c>
      <c r="H10" s="55" t="s">
        <v>584</v>
      </c>
      <c r="I10" s="55" t="s">
        <v>523</v>
      </c>
      <c r="J10" s="55"/>
      <c r="K10" s="64" t="s">
        <v>55</v>
      </c>
      <c r="L10" s="59">
        <f>IF(K10="Poseen poder, legitimidad y urgencia",6,IF(K10="Poseen poder y urgencia",3,IF(K10="Poseen legitimidad y urgencia",3,IF(K10="Poseen poder y legitimidad",3,IF(K10="Poseen poder",1,IF(K10="Poseen legitimidad",1,IF(K10="Poseen urgencias",1,0)))))))</f>
        <v>1</v>
      </c>
      <c r="M10" s="59" t="str">
        <f t="shared" si="0"/>
        <v>Discrecional</v>
      </c>
      <c r="N10" s="54" t="s">
        <v>448</v>
      </c>
      <c r="O10" s="59">
        <v>1</v>
      </c>
      <c r="P10" s="60" t="str">
        <f>IF(AND(L10&gt;=3,O10&gt;=4),"D",IF(AND(L10&gt;=3,O10&lt;4),"C",IF(AND(L10&lt;3,O10&gt;=4),"B","A")))</f>
        <v>A</v>
      </c>
      <c r="Q10" s="62" t="s">
        <v>449</v>
      </c>
      <c r="R10" s="63" t="s">
        <v>595</v>
      </c>
      <c r="S10" s="62" t="s">
        <v>451</v>
      </c>
      <c r="T10" s="56" t="s">
        <v>89</v>
      </c>
      <c r="U10" s="59"/>
      <c r="V10" s="55" t="s">
        <v>287</v>
      </c>
      <c r="W10" s="62" t="s">
        <v>630</v>
      </c>
      <c r="X10" s="63" t="s">
        <v>588</v>
      </c>
      <c r="Y10" s="61"/>
      <c r="Z10" s="61"/>
    </row>
  </sheetData>
  <mergeCells count="23">
    <mergeCell ref="A2:A3"/>
    <mergeCell ref="B2:D2"/>
    <mergeCell ref="K2:K3"/>
    <mergeCell ref="L2:L3"/>
    <mergeCell ref="M2:M3"/>
    <mergeCell ref="E2:H2"/>
    <mergeCell ref="I2:I3"/>
    <mergeCell ref="J2:J3"/>
    <mergeCell ref="A1:B1"/>
    <mergeCell ref="C1:O1"/>
    <mergeCell ref="P1:Q1"/>
    <mergeCell ref="R1:V1"/>
    <mergeCell ref="W1:X1"/>
    <mergeCell ref="T2:U2"/>
    <mergeCell ref="V2:V3"/>
    <mergeCell ref="W2:W3"/>
    <mergeCell ref="X2:X3"/>
    <mergeCell ref="N2:N3"/>
    <mergeCell ref="O2:O3"/>
    <mergeCell ref="P2:P3"/>
    <mergeCell ref="Q2:Q3"/>
    <mergeCell ref="R2:R3"/>
    <mergeCell ref="S2:S3"/>
  </mergeCells>
  <conditionalFormatting sqref="F4:F10">
    <cfRule type="expression" dxfId="20" priority="3">
      <formula>$E4="No aplica"</formula>
    </cfRule>
  </conditionalFormatting>
  <conditionalFormatting sqref="H4:H10">
    <cfRule type="expression" dxfId="19" priority="1">
      <formula>$G4="No aplica"</formula>
    </cfRule>
  </conditionalFormatting>
  <conditionalFormatting sqref="J4:J10">
    <cfRule type="expression" dxfId="18" priority="2">
      <formula>$I4="No aplica"</formula>
    </cfRule>
  </conditionalFormatting>
  <hyperlinks>
    <hyperlink ref="W1:X1" location="'Caracterización SJD'!A1" display="INICIO" xr:uid="{00000000-0004-0000-0C00-000000000000}"/>
  </hyperlinks>
  <pageMargins left="0.7" right="0.7" top="0.75" bottom="0.75" header="0.3" footer="0.3"/>
  <pageSetup paperSize="9" scale="17" orientation="portrait" horizontalDpi="300" verticalDpi="300"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15"/>
  <sheetViews>
    <sheetView showGridLines="0" zoomScale="75" zoomScaleNormal="70" workbookViewId="0">
      <selection activeCell="R1" sqref="R1:V1"/>
    </sheetView>
  </sheetViews>
  <sheetFormatPr baseColWidth="10" defaultColWidth="10.8984375" defaultRowHeight="15.6"/>
  <cols>
    <col min="1" max="1" width="18.3984375" style="27" customWidth="1"/>
    <col min="2" max="2" width="37.3984375" style="27" customWidth="1"/>
    <col min="3" max="4" width="10.8984375" style="27"/>
    <col min="5" max="6" width="16.59765625" style="26" customWidth="1"/>
    <col min="7" max="7" width="24.09765625" style="26" customWidth="1"/>
    <col min="8" max="8" width="16.59765625" style="26" customWidth="1"/>
    <col min="9" max="10" width="22.59765625" style="26" customWidth="1"/>
    <col min="11" max="11" width="33.8984375" style="27" customWidth="1"/>
    <col min="12" max="12" width="15.5" style="27" customWidth="1"/>
    <col min="13" max="13" width="18.5" style="27" customWidth="1"/>
    <col min="14" max="14" width="19.8984375" style="27" customWidth="1"/>
    <col min="15" max="15" width="17.5" style="27" customWidth="1"/>
    <col min="16" max="16" width="14" style="27" customWidth="1"/>
    <col min="17" max="17" width="23.3984375" style="27" customWidth="1"/>
    <col min="18" max="18" width="25.8984375" style="27" customWidth="1"/>
    <col min="19" max="19" width="29.59765625" style="27" customWidth="1"/>
    <col min="20" max="20" width="12.8984375" style="27" customWidth="1"/>
    <col min="21" max="21" width="11.59765625" style="27" customWidth="1"/>
    <col min="22" max="22" width="18.59765625" style="27" customWidth="1"/>
    <col min="23" max="23" width="28.8984375" style="27" customWidth="1"/>
    <col min="24" max="24" width="21.5" style="27" customWidth="1"/>
    <col min="25" max="16384" width="10.8984375" style="27"/>
  </cols>
  <sheetData>
    <row r="1" spans="1:24" ht="59.1" customHeight="1">
      <c r="A1" s="116" t="s">
        <v>0</v>
      </c>
      <c r="B1" s="116"/>
      <c r="C1" s="125" t="s">
        <v>290</v>
      </c>
      <c r="D1" s="125"/>
      <c r="E1" s="125"/>
      <c r="F1" s="125"/>
      <c r="G1" s="125"/>
      <c r="H1" s="125"/>
      <c r="I1" s="125"/>
      <c r="J1" s="125"/>
      <c r="K1" s="125"/>
      <c r="L1" s="125"/>
      <c r="M1" s="125"/>
      <c r="N1" s="125"/>
      <c r="O1" s="125"/>
      <c r="P1" s="117" t="s">
        <v>3</v>
      </c>
      <c r="Q1" s="117"/>
      <c r="R1" s="118">
        <v>44957</v>
      </c>
      <c r="S1" s="118"/>
      <c r="T1" s="118"/>
      <c r="U1" s="118"/>
      <c r="V1" s="118"/>
      <c r="W1" s="119" t="s">
        <v>517</v>
      </c>
      <c r="X1" s="119"/>
    </row>
    <row r="2" spans="1:24" ht="72" customHeight="1">
      <c r="A2" s="116" t="s">
        <v>4</v>
      </c>
      <c r="B2" s="116" t="s">
        <v>5</v>
      </c>
      <c r="C2" s="116"/>
      <c r="D2" s="116"/>
      <c r="E2" s="126" t="s">
        <v>521</v>
      </c>
      <c r="F2" s="127"/>
      <c r="G2" s="127"/>
      <c r="H2" s="128"/>
      <c r="I2" s="120" t="s">
        <v>518</v>
      </c>
      <c r="J2" s="120" t="s">
        <v>631</v>
      </c>
      <c r="K2" s="116" t="s">
        <v>6</v>
      </c>
      <c r="L2" s="116" t="s">
        <v>7</v>
      </c>
      <c r="M2" s="116" t="s">
        <v>8</v>
      </c>
      <c r="N2" s="116" t="s">
        <v>9</v>
      </c>
      <c r="O2" s="116" t="s">
        <v>10</v>
      </c>
      <c r="P2" s="116" t="s">
        <v>11</v>
      </c>
      <c r="Q2" s="116" t="s">
        <v>12</v>
      </c>
      <c r="R2" s="116" t="s">
        <v>13</v>
      </c>
      <c r="S2" s="116" t="s">
        <v>14</v>
      </c>
      <c r="T2" s="115" t="s">
        <v>15</v>
      </c>
      <c r="U2" s="115"/>
      <c r="V2" s="115" t="s">
        <v>163</v>
      </c>
      <c r="W2" s="115" t="s">
        <v>610</v>
      </c>
      <c r="X2" s="115" t="s">
        <v>16</v>
      </c>
    </row>
    <row r="3" spans="1:24" ht="41.4">
      <c r="A3" s="116"/>
      <c r="B3" s="10" t="s">
        <v>17</v>
      </c>
      <c r="C3" s="10" t="s">
        <v>1</v>
      </c>
      <c r="D3" s="10" t="s">
        <v>2</v>
      </c>
      <c r="E3" s="40" t="s">
        <v>522</v>
      </c>
      <c r="F3" s="41" t="s">
        <v>526</v>
      </c>
      <c r="G3" s="41" t="s">
        <v>524</v>
      </c>
      <c r="H3" s="41" t="s">
        <v>525</v>
      </c>
      <c r="I3" s="121"/>
      <c r="J3" s="121"/>
      <c r="K3" s="116"/>
      <c r="L3" s="116"/>
      <c r="M3" s="116"/>
      <c r="N3" s="116"/>
      <c r="O3" s="116"/>
      <c r="P3" s="116"/>
      <c r="Q3" s="116"/>
      <c r="R3" s="116"/>
      <c r="S3" s="116"/>
      <c r="T3" s="11" t="s">
        <v>18</v>
      </c>
      <c r="U3" s="11" t="s">
        <v>19</v>
      </c>
      <c r="V3" s="115"/>
      <c r="W3" s="115"/>
      <c r="X3" s="115"/>
    </row>
    <row r="4" spans="1:24" s="73" customFormat="1" ht="78">
      <c r="A4" s="21" t="s">
        <v>168</v>
      </c>
      <c r="B4" s="21" t="s">
        <v>291</v>
      </c>
      <c r="C4" s="21"/>
      <c r="D4" s="21" t="s">
        <v>89</v>
      </c>
      <c r="E4" s="21" t="s">
        <v>523</v>
      </c>
      <c r="F4" s="21"/>
      <c r="G4" s="21" t="s">
        <v>523</v>
      </c>
      <c r="H4" s="21"/>
      <c r="I4" s="21" t="s">
        <v>523</v>
      </c>
      <c r="J4" s="21"/>
      <c r="K4" s="21" t="s">
        <v>45</v>
      </c>
      <c r="L4" s="21">
        <f>IF(K4="Poseen poder, legitimidad y urgencia",6,IF(K4="Poseen poder y urgencia",3,IF(K4="Poseen legitimidad y urgencia",3,IF(K4="Poseen poder y legitimidad",3,IF(K4="Poseen poder",1,IF(K4="Poseen legitimidad",1,IF(K4="Poseen urgencias",1,0)))))))</f>
        <v>6</v>
      </c>
      <c r="M4" s="21" t="str">
        <f>IF(K4="Poseen poder, legitimidad y urgencia","Determinante",IF(K4="Poseen poder y urgencia","Crítica",IF(K4="Poseen legitimidad y urgencia","Dependiente",IF(K4="Poseen poder y legitimidad","Dominante",IF(K4="Poseen poder","Durmiente",IF(K4="Poseen legitimidad","Discrecional","Demandante"))))))</f>
        <v>Determinante</v>
      </c>
      <c r="N4" s="21" t="s">
        <v>292</v>
      </c>
      <c r="O4" s="21">
        <v>4</v>
      </c>
      <c r="P4" s="21" t="str">
        <f>IF(AND(L4&gt;=3,O4&gt;=4),"D",IF(AND(L4&gt;=3,O4&lt;4),"C",IF(AND(L4&lt;3,O4&gt;=4),"B","A")))</f>
        <v>D</v>
      </c>
      <c r="Q4" s="21" t="s">
        <v>293</v>
      </c>
      <c r="R4" s="21" t="s">
        <v>294</v>
      </c>
      <c r="S4" s="21" t="s">
        <v>659</v>
      </c>
      <c r="T4" s="21" t="s">
        <v>173</v>
      </c>
      <c r="U4" s="21"/>
      <c r="V4" s="21" t="s">
        <v>120</v>
      </c>
      <c r="W4" s="21" t="s">
        <v>295</v>
      </c>
      <c r="X4" s="21" t="s">
        <v>296</v>
      </c>
    </row>
    <row r="5" spans="1:24" ht="140.4">
      <c r="A5" s="21" t="s">
        <v>83</v>
      </c>
      <c r="B5" s="19" t="s">
        <v>300</v>
      </c>
      <c r="C5" s="19"/>
      <c r="D5" s="19" t="s">
        <v>89</v>
      </c>
      <c r="E5" s="21" t="s">
        <v>523</v>
      </c>
      <c r="F5" s="21"/>
      <c r="G5" s="21" t="s">
        <v>523</v>
      </c>
      <c r="H5" s="21"/>
      <c r="I5" s="21" t="s">
        <v>520</v>
      </c>
      <c r="J5" s="21" t="s">
        <v>606</v>
      </c>
      <c r="K5" s="19" t="s">
        <v>45</v>
      </c>
      <c r="L5" s="19">
        <f t="shared" ref="L5:L15" si="0">IF(K5="Poseen poder, legitimidad y urgencia",6,IF(K5="Poseen poder y urgencia",3,IF(K5="Poseen legitimidad y urgencia",3,IF(K5="Poseen poder y legitimidad",3,IF(K5="Poseen poder",1,IF(K5="Poseen legitimidad",1,IF(K5="Poseen urgencias",1,0)))))))</f>
        <v>6</v>
      </c>
      <c r="M5" s="19" t="str">
        <f t="shared" ref="M5:M15" si="1">IF(K5="Poseen poder, legitimidad y urgencia","Determinante",IF(K5="Poseen poder y urgencia","Crítica",IF(K5="Poseen legitimidad y urgencia","Dependiente",IF(K5="Poseen poder y legitimidad","Dominante",IF(K5="Poseen poder","Durmiente",IF(K5="Poseen legitimidad","Discrecional","Demandante"))))))</f>
        <v>Determinante</v>
      </c>
      <c r="N5" s="21" t="s">
        <v>297</v>
      </c>
      <c r="O5" s="19">
        <v>2</v>
      </c>
      <c r="P5" s="19" t="str">
        <f t="shared" ref="P5:P15" si="2">IF(AND(L5&gt;=3,O5&gt;=4),"D",IF(AND(L5&gt;=3,O5&lt;4),"C",IF(AND(L5&lt;3,O5&gt;=4),"B","A")))</f>
        <v>C</v>
      </c>
      <c r="Q5" s="19" t="s">
        <v>625</v>
      </c>
      <c r="R5" s="21" t="s">
        <v>660</v>
      </c>
      <c r="S5" s="21" t="s">
        <v>672</v>
      </c>
      <c r="T5" s="19" t="s">
        <v>173</v>
      </c>
      <c r="U5" s="19"/>
      <c r="V5" s="21" t="s">
        <v>120</v>
      </c>
      <c r="W5" s="21" t="s">
        <v>301</v>
      </c>
      <c r="X5" s="21" t="s">
        <v>299</v>
      </c>
    </row>
    <row r="6" spans="1:24" ht="62.4">
      <c r="A6" s="21" t="s">
        <v>88</v>
      </c>
      <c r="B6" s="19" t="s">
        <v>302</v>
      </c>
      <c r="C6" s="19"/>
      <c r="D6" s="19" t="s">
        <v>89</v>
      </c>
      <c r="E6" s="21" t="s">
        <v>523</v>
      </c>
      <c r="F6" s="21"/>
      <c r="G6" s="21" t="s">
        <v>523</v>
      </c>
      <c r="H6" s="21"/>
      <c r="I6" s="21" t="s">
        <v>523</v>
      </c>
      <c r="J6" s="21"/>
      <c r="K6" s="19" t="s">
        <v>45</v>
      </c>
      <c r="L6" s="19">
        <f t="shared" si="0"/>
        <v>6</v>
      </c>
      <c r="M6" s="19" t="str">
        <f t="shared" si="1"/>
        <v>Determinante</v>
      </c>
      <c r="N6" s="21" t="s">
        <v>297</v>
      </c>
      <c r="O6" s="19">
        <v>2</v>
      </c>
      <c r="P6" s="19" t="str">
        <f t="shared" si="2"/>
        <v>C</v>
      </c>
      <c r="Q6" s="21" t="s">
        <v>303</v>
      </c>
      <c r="R6" s="23" t="s">
        <v>661</v>
      </c>
      <c r="S6" s="23" t="s">
        <v>658</v>
      </c>
      <c r="T6" s="19" t="s">
        <v>173</v>
      </c>
      <c r="U6" s="19"/>
      <c r="V6" s="21" t="s">
        <v>120</v>
      </c>
      <c r="W6" s="21" t="s">
        <v>301</v>
      </c>
      <c r="X6" s="21" t="s">
        <v>299</v>
      </c>
    </row>
    <row r="7" spans="1:24" ht="174.9" customHeight="1">
      <c r="A7" s="21" t="s">
        <v>84</v>
      </c>
      <c r="B7" s="19" t="s">
        <v>306</v>
      </c>
      <c r="C7" s="19"/>
      <c r="D7" s="19" t="s">
        <v>89</v>
      </c>
      <c r="E7" s="21" t="s">
        <v>523</v>
      </c>
      <c r="F7" s="21"/>
      <c r="G7" s="21" t="s">
        <v>523</v>
      </c>
      <c r="H7" s="21"/>
      <c r="I7" s="21" t="s">
        <v>523</v>
      </c>
      <c r="J7" s="21"/>
      <c r="K7" s="19" t="s">
        <v>45</v>
      </c>
      <c r="L7" s="19">
        <f t="shared" si="0"/>
        <v>6</v>
      </c>
      <c r="M7" s="19" t="str">
        <f t="shared" si="1"/>
        <v>Determinante</v>
      </c>
      <c r="N7" s="21" t="s">
        <v>297</v>
      </c>
      <c r="O7" s="19">
        <v>2</v>
      </c>
      <c r="P7" s="19" t="str">
        <f t="shared" si="2"/>
        <v>C</v>
      </c>
      <c r="Q7" s="19" t="s">
        <v>303</v>
      </c>
      <c r="R7" s="21" t="s">
        <v>307</v>
      </c>
      <c r="S7" s="21" t="s">
        <v>657</v>
      </c>
      <c r="T7" s="19" t="s">
        <v>173</v>
      </c>
      <c r="U7" s="19"/>
      <c r="V7" s="21" t="s">
        <v>120</v>
      </c>
      <c r="W7" s="21" t="s">
        <v>301</v>
      </c>
      <c r="X7" s="21" t="s">
        <v>299</v>
      </c>
    </row>
    <row r="8" spans="1:24" ht="109.2">
      <c r="A8" s="21" t="s">
        <v>84</v>
      </c>
      <c r="B8" s="19" t="s">
        <v>308</v>
      </c>
      <c r="C8" s="19"/>
      <c r="D8" s="19" t="s">
        <v>89</v>
      </c>
      <c r="E8" s="21" t="s">
        <v>523</v>
      </c>
      <c r="F8" s="21"/>
      <c r="G8" s="21" t="s">
        <v>523</v>
      </c>
      <c r="H8" s="21"/>
      <c r="I8" s="21" t="s">
        <v>523</v>
      </c>
      <c r="J8" s="21"/>
      <c r="K8" s="19" t="s">
        <v>45</v>
      </c>
      <c r="L8" s="19">
        <f>IF(K8="Poseen poder, legitimidad y urgencia",6,IF(K8="Poseen poder y urgencia",3,IF(K8="Poseen legitimidad y urgencia",3,IF(K8="Poseen poder y legitimidad",3,IF(K8="Poseen poder",1,IF(K8="Poseen legitimidad",1,IF(K8="Poseen urgencia",1,0)))))))</f>
        <v>6</v>
      </c>
      <c r="M8" s="19" t="str">
        <f t="shared" si="1"/>
        <v>Determinante</v>
      </c>
      <c r="N8" s="21" t="s">
        <v>297</v>
      </c>
      <c r="O8" s="19">
        <v>2</v>
      </c>
      <c r="P8" s="19" t="str">
        <f t="shared" si="2"/>
        <v>C</v>
      </c>
      <c r="Q8" s="19" t="s">
        <v>309</v>
      </c>
      <c r="R8" s="21" t="s">
        <v>310</v>
      </c>
      <c r="S8" s="21" t="s">
        <v>673</v>
      </c>
      <c r="T8" s="19" t="s">
        <v>173</v>
      </c>
      <c r="U8" s="19"/>
      <c r="V8" s="21" t="s">
        <v>120</v>
      </c>
      <c r="W8" s="33" t="s">
        <v>311</v>
      </c>
      <c r="X8" s="21" t="s">
        <v>299</v>
      </c>
    </row>
    <row r="9" spans="1:24" ht="93.6">
      <c r="A9" s="21" t="s">
        <v>84</v>
      </c>
      <c r="B9" s="19" t="s">
        <v>213</v>
      </c>
      <c r="C9" s="19"/>
      <c r="D9" s="19" t="s">
        <v>89</v>
      </c>
      <c r="E9" s="21" t="s">
        <v>523</v>
      </c>
      <c r="F9" s="21"/>
      <c r="G9" s="21" t="s">
        <v>523</v>
      </c>
      <c r="H9" s="21"/>
      <c r="I9" s="21" t="s">
        <v>523</v>
      </c>
      <c r="J9" s="21"/>
      <c r="K9" s="19" t="s">
        <v>45</v>
      </c>
      <c r="L9" s="19">
        <f>IF(K9="Poseen poder, legitimidad y urgencia",6,IF(K9="Poseen poder y urgencia",3,IF(K9="Poseen legitimidad y urgencia",3,IF(K9="Poseen poder y legitimidad",3,IF(K9="Poseen poder",1,IF(K9="Poseen legitimidad",1,IF(K9="Poseen urgencias",1,0)))))))</f>
        <v>6</v>
      </c>
      <c r="M9" s="19" t="str">
        <f t="shared" si="1"/>
        <v>Determinante</v>
      </c>
      <c r="N9" s="21" t="s">
        <v>297</v>
      </c>
      <c r="O9" s="19">
        <v>2</v>
      </c>
      <c r="P9" s="19" t="str">
        <f t="shared" si="2"/>
        <v>C</v>
      </c>
      <c r="Q9" s="21" t="s">
        <v>312</v>
      </c>
      <c r="R9" s="21" t="s">
        <v>313</v>
      </c>
      <c r="S9" s="21" t="s">
        <v>671</v>
      </c>
      <c r="T9" s="19" t="s">
        <v>173</v>
      </c>
      <c r="U9" s="19"/>
      <c r="V9" s="21" t="s">
        <v>120</v>
      </c>
      <c r="W9" s="21" t="s">
        <v>314</v>
      </c>
      <c r="X9" s="21" t="s">
        <v>299</v>
      </c>
    </row>
    <row r="10" spans="1:24" ht="124.8">
      <c r="A10" s="21" t="s">
        <v>88</v>
      </c>
      <c r="B10" s="19" t="s">
        <v>315</v>
      </c>
      <c r="C10" s="19"/>
      <c r="D10" s="19" t="s">
        <v>89</v>
      </c>
      <c r="E10" s="21" t="s">
        <v>523</v>
      </c>
      <c r="F10" s="21"/>
      <c r="G10" s="21" t="s">
        <v>523</v>
      </c>
      <c r="H10" s="21"/>
      <c r="I10" s="21" t="s">
        <v>523</v>
      </c>
      <c r="J10" s="21"/>
      <c r="K10" s="19" t="s">
        <v>45</v>
      </c>
      <c r="L10" s="19">
        <f t="shared" si="0"/>
        <v>6</v>
      </c>
      <c r="M10" s="19" t="str">
        <f t="shared" si="1"/>
        <v>Determinante</v>
      </c>
      <c r="N10" s="21" t="s">
        <v>297</v>
      </c>
      <c r="O10" s="19">
        <v>2</v>
      </c>
      <c r="P10" s="19" t="str">
        <f t="shared" si="2"/>
        <v>C</v>
      </c>
      <c r="Q10" s="19" t="s">
        <v>316</v>
      </c>
      <c r="R10" s="21" t="s">
        <v>317</v>
      </c>
      <c r="S10" s="21" t="s">
        <v>318</v>
      </c>
      <c r="T10" s="19" t="s">
        <v>173</v>
      </c>
      <c r="U10" s="19"/>
      <c r="V10" s="21" t="s">
        <v>120</v>
      </c>
      <c r="W10" s="21" t="s">
        <v>319</v>
      </c>
      <c r="X10" s="21" t="s">
        <v>299</v>
      </c>
    </row>
    <row r="11" spans="1:24" ht="140.4">
      <c r="A11" s="21" t="s">
        <v>87</v>
      </c>
      <c r="B11" s="21" t="s">
        <v>320</v>
      </c>
      <c r="C11" s="19" t="s">
        <v>89</v>
      </c>
      <c r="D11" s="19"/>
      <c r="E11" s="21" t="s">
        <v>523</v>
      </c>
      <c r="F11" s="21"/>
      <c r="G11" s="21" t="s">
        <v>523</v>
      </c>
      <c r="H11" s="21"/>
      <c r="I11" s="21" t="s">
        <v>520</v>
      </c>
      <c r="J11" s="21" t="s">
        <v>606</v>
      </c>
      <c r="K11" s="19" t="s">
        <v>45</v>
      </c>
      <c r="L11" s="19">
        <f t="shared" si="0"/>
        <v>6</v>
      </c>
      <c r="M11" s="19" t="str">
        <f t="shared" si="1"/>
        <v>Determinante</v>
      </c>
      <c r="N11" s="21" t="s">
        <v>39</v>
      </c>
      <c r="O11" s="19">
        <v>1</v>
      </c>
      <c r="P11" s="19" t="str">
        <f t="shared" si="2"/>
        <v>C</v>
      </c>
      <c r="Q11" s="21" t="s">
        <v>321</v>
      </c>
      <c r="R11" s="21" t="s">
        <v>662</v>
      </c>
      <c r="S11" s="21" t="s">
        <v>672</v>
      </c>
      <c r="T11" s="19" t="s">
        <v>173</v>
      </c>
      <c r="U11" s="19"/>
      <c r="V11" s="21" t="s">
        <v>120</v>
      </c>
      <c r="W11" s="21" t="s">
        <v>322</v>
      </c>
      <c r="X11" s="21" t="s">
        <v>299</v>
      </c>
    </row>
    <row r="12" spans="1:24" ht="93.6">
      <c r="A12" s="21" t="s">
        <v>87</v>
      </c>
      <c r="B12" s="21" t="s">
        <v>323</v>
      </c>
      <c r="C12" s="19" t="s">
        <v>89</v>
      </c>
      <c r="D12" s="19"/>
      <c r="E12" s="21" t="s">
        <v>523</v>
      </c>
      <c r="F12" s="21"/>
      <c r="G12" s="21" t="s">
        <v>523</v>
      </c>
      <c r="H12" s="21"/>
      <c r="I12" s="21" t="s">
        <v>520</v>
      </c>
      <c r="J12" s="21" t="s">
        <v>606</v>
      </c>
      <c r="K12" s="19" t="s">
        <v>51</v>
      </c>
      <c r="L12" s="19">
        <f t="shared" si="0"/>
        <v>3</v>
      </c>
      <c r="M12" s="19" t="str">
        <f t="shared" si="1"/>
        <v>Dominante</v>
      </c>
      <c r="N12" s="21" t="s">
        <v>324</v>
      </c>
      <c r="O12" s="19">
        <v>2</v>
      </c>
      <c r="P12" s="19" t="str">
        <f t="shared" si="2"/>
        <v>C</v>
      </c>
      <c r="Q12" s="19" t="s">
        <v>325</v>
      </c>
      <c r="R12" s="21" t="s">
        <v>326</v>
      </c>
      <c r="S12" s="21" t="s">
        <v>327</v>
      </c>
      <c r="T12" s="19" t="s">
        <v>173</v>
      </c>
      <c r="U12" s="19"/>
      <c r="V12" s="21" t="s">
        <v>120</v>
      </c>
      <c r="W12" s="21" t="s">
        <v>328</v>
      </c>
      <c r="X12" s="21" t="s">
        <v>299</v>
      </c>
    </row>
    <row r="13" spans="1:24" ht="93.6">
      <c r="A13" s="21" t="s">
        <v>87</v>
      </c>
      <c r="B13" s="21" t="s">
        <v>329</v>
      </c>
      <c r="C13" s="19" t="s">
        <v>89</v>
      </c>
      <c r="D13" s="19"/>
      <c r="E13" s="21" t="s">
        <v>523</v>
      </c>
      <c r="F13" s="21"/>
      <c r="G13" s="21" t="s">
        <v>523</v>
      </c>
      <c r="H13" s="21"/>
      <c r="I13" s="21" t="s">
        <v>520</v>
      </c>
      <c r="J13" s="21" t="s">
        <v>606</v>
      </c>
      <c r="K13" s="19" t="s">
        <v>49</v>
      </c>
      <c r="L13" s="19">
        <f t="shared" si="0"/>
        <v>3</v>
      </c>
      <c r="M13" s="19" t="str">
        <f t="shared" si="1"/>
        <v>Dependiente</v>
      </c>
      <c r="N13" s="21" t="s">
        <v>324</v>
      </c>
      <c r="O13" s="19">
        <v>2</v>
      </c>
      <c r="P13" s="19" t="str">
        <f t="shared" si="2"/>
        <v>C</v>
      </c>
      <c r="Q13" s="19" t="s">
        <v>330</v>
      </c>
      <c r="R13" s="22" t="s">
        <v>331</v>
      </c>
      <c r="S13" s="21" t="s">
        <v>332</v>
      </c>
      <c r="T13" s="19" t="s">
        <v>173</v>
      </c>
      <c r="U13" s="19"/>
      <c r="V13" s="21" t="s">
        <v>120</v>
      </c>
      <c r="W13" s="21" t="s">
        <v>333</v>
      </c>
      <c r="X13" s="21" t="s">
        <v>299</v>
      </c>
    </row>
    <row r="14" spans="1:24" ht="140.4">
      <c r="A14" s="21" t="s">
        <v>87</v>
      </c>
      <c r="B14" s="21" t="s">
        <v>341</v>
      </c>
      <c r="C14" s="19" t="s">
        <v>89</v>
      </c>
      <c r="D14" s="19"/>
      <c r="E14" s="21" t="s">
        <v>523</v>
      </c>
      <c r="F14" s="21"/>
      <c r="G14" s="21" t="s">
        <v>523</v>
      </c>
      <c r="H14" s="21"/>
      <c r="I14" s="21" t="s">
        <v>520</v>
      </c>
      <c r="J14" s="21" t="s">
        <v>606</v>
      </c>
      <c r="K14" s="19" t="s">
        <v>49</v>
      </c>
      <c r="L14" s="19">
        <f t="shared" si="0"/>
        <v>3</v>
      </c>
      <c r="M14" s="19" t="str">
        <f t="shared" si="1"/>
        <v>Dependiente</v>
      </c>
      <c r="N14" s="21" t="s">
        <v>297</v>
      </c>
      <c r="O14" s="19">
        <v>2</v>
      </c>
      <c r="P14" s="19" t="str">
        <f t="shared" si="2"/>
        <v>C</v>
      </c>
      <c r="Q14" s="19" t="s">
        <v>342</v>
      </c>
      <c r="R14" s="21" t="s">
        <v>660</v>
      </c>
      <c r="S14" s="21" t="s">
        <v>672</v>
      </c>
      <c r="T14" s="19" t="s">
        <v>173</v>
      </c>
      <c r="U14" s="19"/>
      <c r="V14" s="21" t="s">
        <v>120</v>
      </c>
      <c r="W14" s="21" t="s">
        <v>344</v>
      </c>
      <c r="X14" s="21" t="s">
        <v>299</v>
      </c>
    </row>
    <row r="15" spans="1:24" ht="46.8">
      <c r="A15" s="21" t="s">
        <v>85</v>
      </c>
      <c r="B15" s="21" t="s">
        <v>663</v>
      </c>
      <c r="C15" s="19"/>
      <c r="D15" s="19" t="s">
        <v>89</v>
      </c>
      <c r="E15" s="21" t="s">
        <v>523</v>
      </c>
      <c r="F15" s="21"/>
      <c r="G15" s="21" t="s">
        <v>523</v>
      </c>
      <c r="H15" s="21"/>
      <c r="I15" s="21" t="s">
        <v>523</v>
      </c>
      <c r="J15" s="21"/>
      <c r="K15" s="19" t="s">
        <v>51</v>
      </c>
      <c r="L15" s="19">
        <f t="shared" si="0"/>
        <v>3</v>
      </c>
      <c r="M15" s="19" t="str">
        <f t="shared" si="1"/>
        <v>Dominante</v>
      </c>
      <c r="N15" s="19" t="s">
        <v>39</v>
      </c>
      <c r="O15" s="19">
        <v>1</v>
      </c>
      <c r="P15" s="19" t="str">
        <f t="shared" si="2"/>
        <v>C</v>
      </c>
      <c r="Q15" s="19" t="s">
        <v>346</v>
      </c>
      <c r="R15" s="34" t="s">
        <v>347</v>
      </c>
      <c r="S15" s="21" t="s">
        <v>348</v>
      </c>
      <c r="T15" s="19" t="s">
        <v>173</v>
      </c>
      <c r="U15" s="19"/>
      <c r="V15" s="21" t="s">
        <v>120</v>
      </c>
      <c r="W15" s="21" t="s">
        <v>349</v>
      </c>
      <c r="X15" s="21" t="s">
        <v>350</v>
      </c>
    </row>
  </sheetData>
  <mergeCells count="23">
    <mergeCell ref="A2:A3"/>
    <mergeCell ref="B2:D2"/>
    <mergeCell ref="K2:K3"/>
    <mergeCell ref="L2:L3"/>
    <mergeCell ref="M2:M3"/>
    <mergeCell ref="E2:H2"/>
    <mergeCell ref="I2:I3"/>
    <mergeCell ref="J2:J3"/>
    <mergeCell ref="A1:B1"/>
    <mergeCell ref="C1:O1"/>
    <mergeCell ref="P1:Q1"/>
    <mergeCell ref="R1:V1"/>
    <mergeCell ref="W1:X1"/>
    <mergeCell ref="T2:U2"/>
    <mergeCell ref="V2:V3"/>
    <mergeCell ref="W2:W3"/>
    <mergeCell ref="X2:X3"/>
    <mergeCell ref="N2:N3"/>
    <mergeCell ref="O2:O3"/>
    <mergeCell ref="P2:P3"/>
    <mergeCell ref="Q2:Q3"/>
    <mergeCell ref="R2:R3"/>
    <mergeCell ref="S2:S3"/>
  </mergeCells>
  <conditionalFormatting sqref="F4:F15">
    <cfRule type="expression" dxfId="17" priority="2">
      <formula>$E4="No aplica"</formula>
    </cfRule>
  </conditionalFormatting>
  <conditionalFormatting sqref="H4:H15">
    <cfRule type="expression" dxfId="16" priority="1">
      <formula>$G4="No aplica"</formula>
    </cfRule>
  </conditionalFormatting>
  <conditionalFormatting sqref="J4:J15">
    <cfRule type="expression" dxfId="15" priority="3">
      <formula>$I4="No aplica"</formula>
    </cfRule>
  </conditionalFormatting>
  <hyperlinks>
    <hyperlink ref="W1:X1" location="'Caracterización SJD'!A1" display="INICIO" xr:uid="{00000000-0004-0000-0D00-000000000000}"/>
  </hyperlinks>
  <pageMargins left="0.7" right="0.7" top="0.75" bottom="0.75" header="0.3" footer="0.3"/>
  <pageSetup paperSize="9" scale="22"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14"/>
  <sheetViews>
    <sheetView showGridLines="0" zoomScale="75" zoomScaleNormal="70" zoomScaleSheetLayoutView="62" workbookViewId="0">
      <selection activeCell="R1" sqref="R1:V1"/>
    </sheetView>
  </sheetViews>
  <sheetFormatPr baseColWidth="10" defaultColWidth="10.8984375" defaultRowHeight="15.6"/>
  <cols>
    <col min="1" max="1" width="21" style="27" bestFit="1" customWidth="1"/>
    <col min="2" max="2" width="44" style="27" bestFit="1" customWidth="1"/>
    <col min="3" max="4" width="10.8984375" style="27"/>
    <col min="5" max="6" width="16.59765625" style="26" customWidth="1"/>
    <col min="7" max="7" width="20.09765625" style="26" customWidth="1"/>
    <col min="8" max="8" width="16.59765625" style="26" customWidth="1"/>
    <col min="9" max="10" width="22.59765625" style="26" customWidth="1"/>
    <col min="11" max="11" width="33.8984375" style="27" customWidth="1"/>
    <col min="12" max="12" width="15.5" style="27" customWidth="1"/>
    <col min="13" max="13" width="18.5" style="27" customWidth="1"/>
    <col min="14" max="14" width="19.8984375" style="27" customWidth="1"/>
    <col min="15" max="15" width="17.5" style="27" customWidth="1"/>
    <col min="16" max="16" width="14" style="27" customWidth="1"/>
    <col min="17" max="17" width="23.3984375" style="27" customWidth="1"/>
    <col min="18" max="18" width="25.8984375" style="27" customWidth="1"/>
    <col min="19" max="19" width="29.59765625" style="27" customWidth="1"/>
    <col min="20" max="20" width="12.8984375" style="27" customWidth="1"/>
    <col min="21" max="21" width="11.59765625" style="27" customWidth="1"/>
    <col min="22" max="22" width="18.59765625" style="27" customWidth="1"/>
    <col min="23" max="23" width="32.3984375" style="27" customWidth="1"/>
    <col min="24" max="24" width="21.5" style="27" customWidth="1"/>
    <col min="25" max="16384" width="10.8984375" style="27"/>
  </cols>
  <sheetData>
    <row r="1" spans="1:24" ht="45" customHeight="1">
      <c r="A1" s="116" t="s">
        <v>0</v>
      </c>
      <c r="B1" s="116"/>
      <c r="C1" s="125" t="s">
        <v>351</v>
      </c>
      <c r="D1" s="125"/>
      <c r="E1" s="125"/>
      <c r="F1" s="125"/>
      <c r="G1" s="125"/>
      <c r="H1" s="125"/>
      <c r="I1" s="125"/>
      <c r="J1" s="125"/>
      <c r="K1" s="125"/>
      <c r="L1" s="125"/>
      <c r="M1" s="125"/>
      <c r="N1" s="125"/>
      <c r="O1" s="125"/>
      <c r="P1" s="117" t="s">
        <v>3</v>
      </c>
      <c r="Q1" s="117"/>
      <c r="R1" s="118">
        <v>44957</v>
      </c>
      <c r="S1" s="118"/>
      <c r="T1" s="118"/>
      <c r="U1" s="118"/>
      <c r="V1" s="118"/>
      <c r="W1" s="119" t="s">
        <v>517</v>
      </c>
      <c r="X1" s="119"/>
    </row>
    <row r="2" spans="1:24" ht="84" customHeight="1">
      <c r="A2" s="116" t="s">
        <v>4</v>
      </c>
      <c r="B2" s="116" t="s">
        <v>5</v>
      </c>
      <c r="C2" s="116"/>
      <c r="D2" s="116"/>
      <c r="E2" s="126" t="s">
        <v>521</v>
      </c>
      <c r="F2" s="127"/>
      <c r="G2" s="127"/>
      <c r="H2" s="128"/>
      <c r="I2" s="120" t="s">
        <v>518</v>
      </c>
      <c r="J2" s="120" t="s">
        <v>631</v>
      </c>
      <c r="K2" s="116" t="s">
        <v>6</v>
      </c>
      <c r="L2" s="116" t="s">
        <v>7</v>
      </c>
      <c r="M2" s="116" t="s">
        <v>8</v>
      </c>
      <c r="N2" s="116" t="s">
        <v>9</v>
      </c>
      <c r="O2" s="116" t="s">
        <v>10</v>
      </c>
      <c r="P2" s="116" t="s">
        <v>11</v>
      </c>
      <c r="Q2" s="116" t="s">
        <v>12</v>
      </c>
      <c r="R2" s="116" t="s">
        <v>13</v>
      </c>
      <c r="S2" s="116" t="s">
        <v>14</v>
      </c>
      <c r="T2" s="115" t="s">
        <v>15</v>
      </c>
      <c r="U2" s="115"/>
      <c r="V2" s="115" t="s">
        <v>163</v>
      </c>
      <c r="W2" s="115" t="s">
        <v>610</v>
      </c>
      <c r="X2" s="115" t="s">
        <v>16</v>
      </c>
    </row>
    <row r="3" spans="1:24" ht="84" customHeight="1">
      <c r="A3" s="116"/>
      <c r="B3" s="10" t="s">
        <v>17</v>
      </c>
      <c r="C3" s="10" t="s">
        <v>1</v>
      </c>
      <c r="D3" s="10" t="s">
        <v>2</v>
      </c>
      <c r="E3" s="40" t="s">
        <v>522</v>
      </c>
      <c r="F3" s="41" t="s">
        <v>526</v>
      </c>
      <c r="G3" s="41" t="s">
        <v>524</v>
      </c>
      <c r="H3" s="41" t="s">
        <v>525</v>
      </c>
      <c r="I3" s="121"/>
      <c r="J3" s="121"/>
      <c r="K3" s="116"/>
      <c r="L3" s="116"/>
      <c r="M3" s="116"/>
      <c r="N3" s="116"/>
      <c r="O3" s="116"/>
      <c r="P3" s="116"/>
      <c r="Q3" s="116"/>
      <c r="R3" s="116"/>
      <c r="S3" s="116"/>
      <c r="T3" s="11" t="s">
        <v>18</v>
      </c>
      <c r="U3" s="11" t="s">
        <v>19</v>
      </c>
      <c r="V3" s="115"/>
      <c r="W3" s="115"/>
      <c r="X3" s="115"/>
    </row>
    <row r="4" spans="1:24" s="73" customFormat="1" ht="93.6">
      <c r="A4" s="23" t="s">
        <v>83</v>
      </c>
      <c r="B4" s="23" t="s">
        <v>352</v>
      </c>
      <c r="C4" s="23"/>
      <c r="D4" s="21" t="s">
        <v>173</v>
      </c>
      <c r="E4" s="21" t="s">
        <v>523</v>
      </c>
      <c r="F4" s="21"/>
      <c r="G4" s="21" t="s">
        <v>523</v>
      </c>
      <c r="H4" s="21"/>
      <c r="I4" s="21" t="s">
        <v>523</v>
      </c>
      <c r="J4" s="21"/>
      <c r="K4" s="23" t="s">
        <v>45</v>
      </c>
      <c r="L4" s="21">
        <f>IF(K4="Poseen poder, legitimidad y urgencia",6,IF(K4="Poseen poder y urgencia",3,IF(K4="Poseen legitimidad y urgencia",3,IF(K4="Poseen poder y legitimidad",3,IF(K4="Poseen poder",1,IF(K4="Poseen legitimidad",1,IF(K4="Poseen urgencias",1,0)))))))</f>
        <v>6</v>
      </c>
      <c r="M4" s="23" t="str">
        <f>IF(K4="Poseen poder, legitimidad y urgencia","Determinante",IF(K4="Poseen poder y urgencia","Crítica",IF(K4="Poseen legitimidad y urgencia","Dependiente",IF(K4="Poseen poder y legitimidad","Dominante",IF(K4="Poseen poder","Durmiente",IF(K4="Poseen legitimidad","Discrecional","Demandante"))))))</f>
        <v>Determinante</v>
      </c>
      <c r="N4" s="23" t="s">
        <v>292</v>
      </c>
      <c r="O4" s="21">
        <v>4</v>
      </c>
      <c r="P4" s="21" t="str">
        <f>IF(AND(L4&gt;=3,O4&gt;=4),"D",IF(AND(L4&gt;=3,O4&lt;4),"C",IF(AND(L4&lt;3,O4&gt;=4),"B","A")))</f>
        <v>D</v>
      </c>
      <c r="Q4" s="21" t="s">
        <v>600</v>
      </c>
      <c r="R4" s="21" t="s">
        <v>353</v>
      </c>
      <c r="S4" s="21" t="s">
        <v>354</v>
      </c>
      <c r="T4" s="21" t="s">
        <v>89</v>
      </c>
      <c r="U4" s="21"/>
      <c r="V4" s="33" t="s">
        <v>120</v>
      </c>
      <c r="W4" s="21" t="s">
        <v>355</v>
      </c>
      <c r="X4" s="21" t="s">
        <v>296</v>
      </c>
    </row>
    <row r="5" spans="1:24" ht="93.6">
      <c r="A5" s="18" t="s">
        <v>84</v>
      </c>
      <c r="B5" s="18" t="s">
        <v>306</v>
      </c>
      <c r="C5" s="18"/>
      <c r="D5" s="21" t="s">
        <v>173</v>
      </c>
      <c r="E5" s="19" t="s">
        <v>523</v>
      </c>
      <c r="F5" s="19"/>
      <c r="G5" s="19" t="s">
        <v>523</v>
      </c>
      <c r="H5" s="19"/>
      <c r="I5" s="19" t="s">
        <v>523</v>
      </c>
      <c r="J5" s="21"/>
      <c r="K5" s="18" t="s">
        <v>51</v>
      </c>
      <c r="L5" s="21">
        <f t="shared" ref="L5:L14" si="0">IF(K5="Poseen poder, legitimidad y urgencia",6,IF(K5="Poseen poder y urgencia",3,IF(K5="Poseen legitimidad y urgencia",3,IF(K5="Poseen poder y legitimidad",3,IF(K5="Poseen poder",1,IF(K5="Poseen legitimidad",1,IF(K5="Poseen urgencias",1,0)))))))</f>
        <v>3</v>
      </c>
      <c r="M5" s="23" t="str">
        <f t="shared" ref="M5:M14" si="1">IF(K5="Poseen poder, legitimidad y urgencia","Determinante",IF(K5="Poseen poder y urgencia","Crítica",IF(K5="Poseen legitimidad y urgencia","Dependiente",IF(K5="Poseen poder y legitimidad","Dominante",IF(K5="Poseen poder","Durmiente",IF(K5="Poseen legitimidad","Discrecional","Demandante"))))))</f>
        <v>Dominante</v>
      </c>
      <c r="N5" s="23" t="s">
        <v>297</v>
      </c>
      <c r="O5" s="21">
        <v>2</v>
      </c>
      <c r="P5" s="21" t="str">
        <f t="shared" ref="P5:P14" si="2">IF(AND(L5&gt;=3,O5&gt;=4),"D",IF(AND(L5&gt;=3,O5&lt;4),"C",IF(AND(L5&lt;3,O5&gt;=4),"B","A")))</f>
        <v>C</v>
      </c>
      <c r="Q5" s="19" t="s">
        <v>338</v>
      </c>
      <c r="R5" s="21" t="s">
        <v>356</v>
      </c>
      <c r="S5" s="21" t="s">
        <v>357</v>
      </c>
      <c r="T5" s="19" t="s">
        <v>89</v>
      </c>
      <c r="U5" s="19"/>
      <c r="V5" s="33" t="s">
        <v>120</v>
      </c>
      <c r="W5" s="21" t="s">
        <v>358</v>
      </c>
      <c r="X5" s="21" t="s">
        <v>299</v>
      </c>
    </row>
    <row r="6" spans="1:24" ht="93.6">
      <c r="A6" s="18" t="s">
        <v>84</v>
      </c>
      <c r="B6" s="18" t="s">
        <v>213</v>
      </c>
      <c r="C6" s="18"/>
      <c r="D6" s="21" t="s">
        <v>173</v>
      </c>
      <c r="E6" s="19" t="s">
        <v>523</v>
      </c>
      <c r="F6" s="19"/>
      <c r="G6" s="19" t="s">
        <v>523</v>
      </c>
      <c r="H6" s="19"/>
      <c r="I6" s="19" t="s">
        <v>523</v>
      </c>
      <c r="J6" s="21"/>
      <c r="K6" s="18" t="s">
        <v>51</v>
      </c>
      <c r="L6" s="21">
        <f t="shared" si="0"/>
        <v>3</v>
      </c>
      <c r="M6" s="23" t="str">
        <f t="shared" si="1"/>
        <v>Dominante</v>
      </c>
      <c r="N6" s="23" t="s">
        <v>297</v>
      </c>
      <c r="O6" s="21">
        <v>2</v>
      </c>
      <c r="P6" s="21" t="str">
        <f t="shared" si="2"/>
        <v>C</v>
      </c>
      <c r="Q6" s="19" t="s">
        <v>338</v>
      </c>
      <c r="R6" s="21" t="s">
        <v>313</v>
      </c>
      <c r="S6" s="21" t="s">
        <v>671</v>
      </c>
      <c r="T6" s="19" t="s">
        <v>89</v>
      </c>
      <c r="U6" s="19"/>
      <c r="V6" s="33" t="s">
        <v>120</v>
      </c>
      <c r="W6" s="21" t="s">
        <v>358</v>
      </c>
      <c r="X6" s="21" t="s">
        <v>299</v>
      </c>
    </row>
    <row r="7" spans="1:24" ht="78">
      <c r="A7" s="18" t="s">
        <v>88</v>
      </c>
      <c r="B7" s="18" t="s">
        <v>249</v>
      </c>
      <c r="C7" s="18"/>
      <c r="D7" s="21" t="s">
        <v>173</v>
      </c>
      <c r="E7" s="19" t="s">
        <v>523</v>
      </c>
      <c r="F7" s="19"/>
      <c r="G7" s="19" t="s">
        <v>523</v>
      </c>
      <c r="H7" s="19"/>
      <c r="I7" s="19" t="s">
        <v>523</v>
      </c>
      <c r="J7" s="21"/>
      <c r="K7" s="18" t="s">
        <v>45</v>
      </c>
      <c r="L7" s="21">
        <f t="shared" si="0"/>
        <v>6</v>
      </c>
      <c r="M7" s="23" t="str">
        <f t="shared" si="1"/>
        <v>Determinante</v>
      </c>
      <c r="N7" s="23" t="s">
        <v>297</v>
      </c>
      <c r="O7" s="21">
        <v>2</v>
      </c>
      <c r="P7" s="21" t="str">
        <f t="shared" si="2"/>
        <v>C</v>
      </c>
      <c r="Q7" s="21" t="s">
        <v>303</v>
      </c>
      <c r="R7" s="21" t="s">
        <v>304</v>
      </c>
      <c r="S7" s="21" t="s">
        <v>305</v>
      </c>
      <c r="T7" s="19" t="s">
        <v>89</v>
      </c>
      <c r="U7" s="19"/>
      <c r="V7" s="33" t="s">
        <v>120</v>
      </c>
      <c r="W7" s="21" t="s">
        <v>358</v>
      </c>
      <c r="X7" s="21" t="s">
        <v>299</v>
      </c>
    </row>
    <row r="8" spans="1:24" ht="93.6">
      <c r="A8" s="18" t="s">
        <v>87</v>
      </c>
      <c r="B8" s="18" t="s">
        <v>320</v>
      </c>
      <c r="C8" s="21" t="s">
        <v>173</v>
      </c>
      <c r="D8" s="18"/>
      <c r="E8" s="21" t="s">
        <v>523</v>
      </c>
      <c r="F8" s="21"/>
      <c r="G8" s="21" t="s">
        <v>523</v>
      </c>
      <c r="H8" s="21"/>
      <c r="I8" s="21" t="s">
        <v>520</v>
      </c>
      <c r="J8" s="21" t="s">
        <v>636</v>
      </c>
      <c r="K8" s="18" t="s">
        <v>45</v>
      </c>
      <c r="L8" s="21">
        <f t="shared" si="0"/>
        <v>6</v>
      </c>
      <c r="M8" s="23" t="str">
        <f t="shared" si="1"/>
        <v>Determinante</v>
      </c>
      <c r="N8" s="23" t="s">
        <v>297</v>
      </c>
      <c r="O8" s="21">
        <v>2</v>
      </c>
      <c r="P8" s="21" t="str">
        <f t="shared" si="2"/>
        <v>C</v>
      </c>
      <c r="Q8" s="21" t="s">
        <v>359</v>
      </c>
      <c r="R8" s="21" t="s">
        <v>360</v>
      </c>
      <c r="S8" s="21" t="s">
        <v>361</v>
      </c>
      <c r="T8" s="19" t="s">
        <v>89</v>
      </c>
      <c r="U8" s="19"/>
      <c r="V8" s="33" t="s">
        <v>120</v>
      </c>
      <c r="W8" s="21" t="s">
        <v>362</v>
      </c>
      <c r="X8" s="21" t="s">
        <v>299</v>
      </c>
    </row>
    <row r="9" spans="1:24" ht="109.2">
      <c r="A9" s="18" t="s">
        <v>87</v>
      </c>
      <c r="B9" s="18" t="s">
        <v>323</v>
      </c>
      <c r="C9" s="21" t="s">
        <v>173</v>
      </c>
      <c r="D9" s="18"/>
      <c r="E9" s="21" t="s">
        <v>523</v>
      </c>
      <c r="F9" s="21"/>
      <c r="G9" s="21" t="s">
        <v>523</v>
      </c>
      <c r="H9" s="21"/>
      <c r="I9" s="21" t="s">
        <v>520</v>
      </c>
      <c r="J9" s="21" t="s">
        <v>636</v>
      </c>
      <c r="K9" s="18" t="s">
        <v>45</v>
      </c>
      <c r="L9" s="21">
        <f t="shared" si="0"/>
        <v>6</v>
      </c>
      <c r="M9" s="23" t="str">
        <f t="shared" si="1"/>
        <v>Determinante</v>
      </c>
      <c r="N9" s="23" t="s">
        <v>297</v>
      </c>
      <c r="O9" s="21">
        <v>2</v>
      </c>
      <c r="P9" s="21" t="str">
        <f t="shared" si="2"/>
        <v>C</v>
      </c>
      <c r="Q9" s="21" t="s">
        <v>363</v>
      </c>
      <c r="R9" s="21" t="s">
        <v>364</v>
      </c>
      <c r="S9" s="21" t="s">
        <v>365</v>
      </c>
      <c r="T9" s="19" t="s">
        <v>89</v>
      </c>
      <c r="U9" s="19"/>
      <c r="V9" s="33" t="s">
        <v>120</v>
      </c>
      <c r="W9" s="21" t="s">
        <v>366</v>
      </c>
      <c r="X9" s="21" t="s">
        <v>299</v>
      </c>
    </row>
    <row r="10" spans="1:24" ht="62.4">
      <c r="A10" s="18" t="s">
        <v>87</v>
      </c>
      <c r="B10" s="18" t="s">
        <v>334</v>
      </c>
      <c r="C10" s="21" t="s">
        <v>173</v>
      </c>
      <c r="D10" s="18"/>
      <c r="E10" s="19" t="s">
        <v>523</v>
      </c>
      <c r="F10" s="19"/>
      <c r="G10" s="19" t="s">
        <v>523</v>
      </c>
      <c r="H10" s="19"/>
      <c r="I10" s="19" t="s">
        <v>520</v>
      </c>
      <c r="J10" s="21" t="s">
        <v>636</v>
      </c>
      <c r="K10" s="18" t="s">
        <v>45</v>
      </c>
      <c r="L10" s="21">
        <f t="shared" si="0"/>
        <v>6</v>
      </c>
      <c r="M10" s="23" t="str">
        <f t="shared" si="1"/>
        <v>Determinante</v>
      </c>
      <c r="N10" s="23" t="s">
        <v>297</v>
      </c>
      <c r="O10" s="21">
        <v>2</v>
      </c>
      <c r="P10" s="21" t="str">
        <f t="shared" si="2"/>
        <v>C</v>
      </c>
      <c r="Q10" s="19" t="s">
        <v>335</v>
      </c>
      <c r="R10" s="21" t="s">
        <v>336</v>
      </c>
      <c r="S10" s="21" t="s">
        <v>367</v>
      </c>
      <c r="T10" s="19" t="s">
        <v>89</v>
      </c>
      <c r="U10" s="19"/>
      <c r="V10" s="33" t="s">
        <v>120</v>
      </c>
      <c r="W10" s="21" t="s">
        <v>368</v>
      </c>
      <c r="X10" s="21" t="s">
        <v>299</v>
      </c>
    </row>
    <row r="11" spans="1:24" ht="109.2">
      <c r="A11" s="18" t="s">
        <v>87</v>
      </c>
      <c r="B11" s="18" t="s">
        <v>337</v>
      </c>
      <c r="C11" s="21" t="s">
        <v>173</v>
      </c>
      <c r="D11" s="18"/>
      <c r="E11" s="19" t="s">
        <v>523</v>
      </c>
      <c r="F11" s="19"/>
      <c r="G11" s="19" t="s">
        <v>523</v>
      </c>
      <c r="H11" s="19"/>
      <c r="I11" s="19" t="s">
        <v>520</v>
      </c>
      <c r="J11" s="21" t="s">
        <v>636</v>
      </c>
      <c r="K11" s="18" t="s">
        <v>45</v>
      </c>
      <c r="L11" s="21">
        <f t="shared" si="0"/>
        <v>6</v>
      </c>
      <c r="M11" s="23" t="str">
        <f t="shared" si="1"/>
        <v>Determinante</v>
      </c>
      <c r="N11" s="23" t="s">
        <v>297</v>
      </c>
      <c r="O11" s="21">
        <v>2</v>
      </c>
      <c r="P11" s="21" t="str">
        <f t="shared" si="2"/>
        <v>C</v>
      </c>
      <c r="Q11" s="21" t="s">
        <v>369</v>
      </c>
      <c r="R11" s="21" t="s">
        <v>370</v>
      </c>
      <c r="S11" s="21" t="s">
        <v>371</v>
      </c>
      <c r="T11" s="19" t="s">
        <v>89</v>
      </c>
      <c r="U11" s="19"/>
      <c r="V11" s="33" t="s">
        <v>120</v>
      </c>
      <c r="W11" s="21" t="s">
        <v>372</v>
      </c>
      <c r="X11" s="21" t="s">
        <v>299</v>
      </c>
    </row>
    <row r="12" spans="1:24" ht="62.4">
      <c r="A12" s="18" t="s">
        <v>87</v>
      </c>
      <c r="B12" s="18" t="s">
        <v>339</v>
      </c>
      <c r="C12" s="21" t="s">
        <v>173</v>
      </c>
      <c r="D12" s="18"/>
      <c r="E12" s="19" t="s">
        <v>523</v>
      </c>
      <c r="F12" s="19"/>
      <c r="G12" s="19" t="s">
        <v>523</v>
      </c>
      <c r="H12" s="19"/>
      <c r="I12" s="19" t="s">
        <v>520</v>
      </c>
      <c r="J12" s="21" t="s">
        <v>636</v>
      </c>
      <c r="K12" s="18" t="s">
        <v>49</v>
      </c>
      <c r="L12" s="21">
        <f t="shared" si="0"/>
        <v>3</v>
      </c>
      <c r="M12" s="23" t="str">
        <f t="shared" si="1"/>
        <v>Dependiente</v>
      </c>
      <c r="N12" s="23" t="s">
        <v>297</v>
      </c>
      <c r="O12" s="21">
        <v>2</v>
      </c>
      <c r="P12" s="21" t="str">
        <f t="shared" si="2"/>
        <v>C</v>
      </c>
      <c r="Q12" s="19" t="s">
        <v>373</v>
      </c>
      <c r="R12" s="21" t="s">
        <v>340</v>
      </c>
      <c r="S12" s="21" t="s">
        <v>374</v>
      </c>
      <c r="T12" s="19" t="s">
        <v>89</v>
      </c>
      <c r="U12" s="19"/>
      <c r="V12" s="33" t="s">
        <v>120</v>
      </c>
      <c r="W12" s="21" t="s">
        <v>328</v>
      </c>
      <c r="X12" s="21" t="s">
        <v>299</v>
      </c>
    </row>
    <row r="13" spans="1:24" ht="93.6">
      <c r="A13" s="18" t="s">
        <v>87</v>
      </c>
      <c r="B13" s="18" t="s">
        <v>341</v>
      </c>
      <c r="C13" s="21" t="s">
        <v>173</v>
      </c>
      <c r="D13" s="18"/>
      <c r="E13" s="19" t="s">
        <v>523</v>
      </c>
      <c r="F13" s="19"/>
      <c r="G13" s="19" t="s">
        <v>523</v>
      </c>
      <c r="H13" s="19"/>
      <c r="I13" s="19" t="s">
        <v>520</v>
      </c>
      <c r="J13" s="21" t="s">
        <v>636</v>
      </c>
      <c r="K13" s="18" t="s">
        <v>49</v>
      </c>
      <c r="L13" s="21">
        <f t="shared" si="0"/>
        <v>3</v>
      </c>
      <c r="M13" s="23" t="str">
        <f t="shared" si="1"/>
        <v>Dependiente</v>
      </c>
      <c r="N13" s="23" t="s">
        <v>297</v>
      </c>
      <c r="O13" s="21">
        <v>2</v>
      </c>
      <c r="P13" s="21" t="str">
        <f t="shared" si="2"/>
        <v>C</v>
      </c>
      <c r="Q13" s="19" t="s">
        <v>375</v>
      </c>
      <c r="R13" s="21" t="s">
        <v>343</v>
      </c>
      <c r="S13" s="21" t="s">
        <v>376</v>
      </c>
      <c r="T13" s="19" t="s">
        <v>89</v>
      </c>
      <c r="U13" s="19"/>
      <c r="V13" s="33" t="s">
        <v>120</v>
      </c>
      <c r="W13" s="21" t="s">
        <v>377</v>
      </c>
      <c r="X13" s="21" t="s">
        <v>299</v>
      </c>
    </row>
    <row r="14" spans="1:24" ht="93.6">
      <c r="A14" s="18" t="s">
        <v>85</v>
      </c>
      <c r="B14" s="18" t="s">
        <v>345</v>
      </c>
      <c r="C14" s="18"/>
      <c r="D14" s="21" t="s">
        <v>173</v>
      </c>
      <c r="E14" s="19" t="s">
        <v>523</v>
      </c>
      <c r="F14" s="19"/>
      <c r="G14" s="19" t="s">
        <v>523</v>
      </c>
      <c r="H14" s="19"/>
      <c r="I14" s="19" t="s">
        <v>520</v>
      </c>
      <c r="J14" s="21" t="s">
        <v>637</v>
      </c>
      <c r="K14" s="18" t="s">
        <v>45</v>
      </c>
      <c r="L14" s="21">
        <f t="shared" si="0"/>
        <v>6</v>
      </c>
      <c r="M14" s="23" t="str">
        <f t="shared" si="1"/>
        <v>Determinante</v>
      </c>
      <c r="N14" s="23" t="s">
        <v>39</v>
      </c>
      <c r="O14" s="21">
        <v>2</v>
      </c>
      <c r="P14" s="21" t="str">
        <f t="shared" si="2"/>
        <v>C</v>
      </c>
      <c r="Q14" s="21" t="s">
        <v>378</v>
      </c>
      <c r="R14" s="21" t="s">
        <v>347</v>
      </c>
      <c r="S14" s="21" t="s">
        <v>379</v>
      </c>
      <c r="T14" s="19" t="s">
        <v>89</v>
      </c>
      <c r="U14" s="19"/>
      <c r="V14" s="33" t="s">
        <v>120</v>
      </c>
      <c r="W14" s="21" t="s">
        <v>380</v>
      </c>
      <c r="X14" s="21" t="s">
        <v>299</v>
      </c>
    </row>
  </sheetData>
  <mergeCells count="23">
    <mergeCell ref="A2:A3"/>
    <mergeCell ref="B2:D2"/>
    <mergeCell ref="K2:K3"/>
    <mergeCell ref="L2:L3"/>
    <mergeCell ref="M2:M3"/>
    <mergeCell ref="E2:H2"/>
    <mergeCell ref="I2:I3"/>
    <mergeCell ref="J2:J3"/>
    <mergeCell ref="A1:B1"/>
    <mergeCell ref="C1:O1"/>
    <mergeCell ref="P1:Q1"/>
    <mergeCell ref="R1:V1"/>
    <mergeCell ref="W1:X1"/>
    <mergeCell ref="T2:U2"/>
    <mergeCell ref="V2:V3"/>
    <mergeCell ref="W2:W3"/>
    <mergeCell ref="X2:X3"/>
    <mergeCell ref="N2:N3"/>
    <mergeCell ref="O2:O3"/>
    <mergeCell ref="P2:P3"/>
    <mergeCell ref="Q2:Q3"/>
    <mergeCell ref="R2:R3"/>
    <mergeCell ref="S2:S3"/>
  </mergeCells>
  <conditionalFormatting sqref="F4:F14">
    <cfRule type="expression" dxfId="14" priority="4">
      <formula>$E4="No aplica"</formula>
    </cfRule>
  </conditionalFormatting>
  <conditionalFormatting sqref="H4:H14">
    <cfRule type="expression" dxfId="13" priority="3">
      <formula>$G4="No aplica"</formula>
    </cfRule>
  </conditionalFormatting>
  <conditionalFormatting sqref="J4:J14">
    <cfRule type="expression" dxfId="12" priority="1">
      <formula>$I4="No aplica"</formula>
    </cfRule>
  </conditionalFormatting>
  <hyperlinks>
    <hyperlink ref="W1:X1" location="'Caracterización SJD'!A1" display="INICIO" xr:uid="{00000000-0004-0000-0E00-000000000000}"/>
  </hyperlinks>
  <pageMargins left="0.7" right="0.7" top="0.75" bottom="0.75" header="0.3" footer="0.3"/>
  <pageSetup scale="22"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20"/>
  <sheetViews>
    <sheetView showGridLines="0" zoomScale="70" zoomScaleNormal="70" zoomScaleSheetLayoutView="75" workbookViewId="0">
      <selection activeCell="R1" sqref="R1:V1"/>
    </sheetView>
  </sheetViews>
  <sheetFormatPr baseColWidth="10" defaultColWidth="10.8984375" defaultRowHeight="15.6"/>
  <cols>
    <col min="1" max="1" width="18.3984375" style="73" customWidth="1"/>
    <col min="2" max="2" width="38.09765625" style="73" customWidth="1"/>
    <col min="3" max="4" width="10.8984375" style="73"/>
    <col min="5" max="6" width="16.59765625" style="26" customWidth="1"/>
    <col min="7" max="7" width="28.59765625" style="26" customWidth="1"/>
    <col min="8" max="8" width="16.59765625" style="26" customWidth="1"/>
    <col min="9" max="16" width="22.59765625" style="26" customWidth="1"/>
    <col min="17" max="17" width="23.3984375" style="73" customWidth="1"/>
    <col min="18" max="18" width="25.8984375" style="73" customWidth="1"/>
    <col min="19" max="19" width="29.59765625" style="73" customWidth="1"/>
    <col min="20" max="20" width="12.8984375" style="73" customWidth="1"/>
    <col min="21" max="21" width="11.59765625" style="73" customWidth="1"/>
    <col min="22" max="22" width="18.59765625" style="73" customWidth="1"/>
    <col min="23" max="23" width="28.8984375" style="73" customWidth="1"/>
    <col min="24" max="24" width="21.5" style="73" customWidth="1"/>
    <col min="25" max="16384" width="10.8984375" style="73"/>
  </cols>
  <sheetData>
    <row r="1" spans="1:24" ht="30.9" customHeight="1">
      <c r="A1" s="116" t="s">
        <v>0</v>
      </c>
      <c r="B1" s="116"/>
      <c r="C1" s="125" t="s">
        <v>407</v>
      </c>
      <c r="D1" s="125"/>
      <c r="E1" s="125"/>
      <c r="F1" s="125"/>
      <c r="G1" s="125"/>
      <c r="H1" s="125"/>
      <c r="I1" s="125"/>
      <c r="J1" s="117" t="s">
        <v>3</v>
      </c>
      <c r="K1" s="117"/>
      <c r="L1" s="117"/>
      <c r="M1" s="117"/>
      <c r="N1" s="117"/>
      <c r="O1" s="117"/>
      <c r="P1" s="117"/>
      <c r="Q1" s="117"/>
      <c r="R1" s="118">
        <v>44957</v>
      </c>
      <c r="S1" s="118"/>
      <c r="T1" s="118"/>
      <c r="U1" s="118"/>
      <c r="V1" s="118"/>
      <c r="W1" s="119" t="s">
        <v>517</v>
      </c>
      <c r="X1" s="119"/>
    </row>
    <row r="2" spans="1:24" ht="69.900000000000006" customHeight="1">
      <c r="A2" s="116" t="s">
        <v>4</v>
      </c>
      <c r="B2" s="116" t="s">
        <v>5</v>
      </c>
      <c r="C2" s="116"/>
      <c r="D2" s="116"/>
      <c r="E2" s="126" t="s">
        <v>521</v>
      </c>
      <c r="F2" s="127"/>
      <c r="G2" s="127"/>
      <c r="H2" s="128"/>
      <c r="I2" s="120" t="s">
        <v>518</v>
      </c>
      <c r="J2" s="120" t="s">
        <v>631</v>
      </c>
      <c r="K2" s="116" t="s">
        <v>6</v>
      </c>
      <c r="L2" s="116" t="s">
        <v>7</v>
      </c>
      <c r="M2" s="116" t="s">
        <v>8</v>
      </c>
      <c r="N2" s="116" t="s">
        <v>9</v>
      </c>
      <c r="O2" s="116" t="s">
        <v>10</v>
      </c>
      <c r="P2" s="116" t="s">
        <v>11</v>
      </c>
      <c r="Q2" s="116" t="s">
        <v>12</v>
      </c>
      <c r="R2" s="116" t="s">
        <v>13</v>
      </c>
      <c r="S2" s="116" t="s">
        <v>14</v>
      </c>
      <c r="T2" s="115" t="s">
        <v>15</v>
      </c>
      <c r="U2" s="115"/>
      <c r="V2" s="115" t="s">
        <v>163</v>
      </c>
      <c r="W2" s="115" t="s">
        <v>610</v>
      </c>
      <c r="X2" s="115" t="s">
        <v>16</v>
      </c>
    </row>
    <row r="3" spans="1:24" ht="45" customHeight="1">
      <c r="A3" s="116"/>
      <c r="B3" s="10" t="s">
        <v>17</v>
      </c>
      <c r="C3" s="10" t="s">
        <v>1</v>
      </c>
      <c r="D3" s="10" t="s">
        <v>2</v>
      </c>
      <c r="E3" s="40" t="s">
        <v>522</v>
      </c>
      <c r="F3" s="41" t="s">
        <v>526</v>
      </c>
      <c r="G3" s="41" t="s">
        <v>524</v>
      </c>
      <c r="H3" s="41" t="s">
        <v>525</v>
      </c>
      <c r="I3" s="121"/>
      <c r="J3" s="121"/>
      <c r="K3" s="116"/>
      <c r="L3" s="116"/>
      <c r="M3" s="116"/>
      <c r="N3" s="116"/>
      <c r="O3" s="116"/>
      <c r="P3" s="116"/>
      <c r="Q3" s="116"/>
      <c r="R3" s="116"/>
      <c r="S3" s="116"/>
      <c r="T3" s="11" t="s">
        <v>18</v>
      </c>
      <c r="U3" s="11" t="s">
        <v>19</v>
      </c>
      <c r="V3" s="115"/>
      <c r="W3" s="115"/>
      <c r="X3" s="115"/>
    </row>
    <row r="4" spans="1:24" ht="78">
      <c r="A4" s="21" t="s">
        <v>168</v>
      </c>
      <c r="B4" s="21" t="s">
        <v>291</v>
      </c>
      <c r="C4" s="21"/>
      <c r="D4" s="21" t="s">
        <v>89</v>
      </c>
      <c r="E4" s="21" t="s">
        <v>523</v>
      </c>
      <c r="F4" s="21"/>
      <c r="G4" s="21" t="s">
        <v>520</v>
      </c>
      <c r="H4" s="21" t="s">
        <v>597</v>
      </c>
      <c r="I4" s="21" t="s">
        <v>523</v>
      </c>
      <c r="J4" s="21"/>
      <c r="K4" s="21" t="s">
        <v>45</v>
      </c>
      <c r="L4" s="21">
        <f>IF(K4="Poseen poder, legitimidad y urgencia",6,IF(K4="Poseen poder y urgencia",3,IF(K4="Poseen legitimidad y urgencia",3,IF(K4="Poseen poder y legitimidad",3,IF(K4="Poseen poder",1,IF(K4="Poseen legitimidad",1,IF(K4="Poseen urgencias",1,0)))))))</f>
        <v>6</v>
      </c>
      <c r="M4" s="21" t="str">
        <f>IF(K4="Poseen poder, legitimidad y urgencia","Determinante",IF(K4="Poseen poder y urgencia","Crítica",IF(K4="Poseen legitimidad y urgencia","Dependiente",IF(K4="Poseen poder y legitimidad","Dominante",IF(K4="Poseen poder","Durmiente",IF(K4="Poseen legitimidad","Discrecional","Demandante"))))))</f>
        <v>Determinante</v>
      </c>
      <c r="N4" s="21" t="s">
        <v>622</v>
      </c>
      <c r="O4" s="21">
        <v>4</v>
      </c>
      <c r="P4" s="21" t="str">
        <f>IF(AND(L4&gt;=3,O4&gt;=4),"D",IF(AND(L4&gt;=3,O4&lt;4),"C",IF(AND(L4&lt;3,O4&gt;=4),"B","A")))</f>
        <v>D</v>
      </c>
      <c r="Q4" s="21" t="s">
        <v>382</v>
      </c>
      <c r="R4" s="21" t="s">
        <v>294</v>
      </c>
      <c r="S4" s="21" t="s">
        <v>408</v>
      </c>
      <c r="T4" s="21" t="s">
        <v>173</v>
      </c>
      <c r="U4" s="21"/>
      <c r="V4" s="21" t="s">
        <v>120</v>
      </c>
      <c r="W4" s="21" t="s">
        <v>296</v>
      </c>
      <c r="X4" s="21" t="s">
        <v>296</v>
      </c>
    </row>
    <row r="5" spans="1:24" ht="140.4">
      <c r="A5" s="21" t="s">
        <v>83</v>
      </c>
      <c r="B5" s="21" t="s">
        <v>409</v>
      </c>
      <c r="C5" s="21"/>
      <c r="D5" s="21" t="s">
        <v>89</v>
      </c>
      <c r="E5" s="19" t="s">
        <v>523</v>
      </c>
      <c r="F5" s="19"/>
      <c r="G5" s="19" t="s">
        <v>523</v>
      </c>
      <c r="H5" s="21"/>
      <c r="I5" s="19" t="s">
        <v>520</v>
      </c>
      <c r="J5" s="21" t="s">
        <v>677</v>
      </c>
      <c r="K5" s="21" t="s">
        <v>45</v>
      </c>
      <c r="L5" s="21">
        <f t="shared" ref="L5:L20" si="0">IF(K5="Poseen poder, legitimidad y urgencia",6,IF(K5="Poseen poder y urgencia",3,IF(K5="Poseen legitimidad y urgencia",3,IF(K5="Poseen poder y legitimidad",3,IF(K5="Poseen poder",1,IF(K5="Poseen legitimidad",1,IF(K5="Poseen urgencias",1,0)))))))</f>
        <v>6</v>
      </c>
      <c r="M5" s="21" t="str">
        <f t="shared" ref="M5:M20" si="1">IF(K5="Poseen poder, legitimidad y urgencia","Determinante",IF(K5="Poseen poder y urgencia","Crítica",IF(K5="Poseen legitimidad y urgencia","Dependiente",IF(K5="Poseen poder y legitimidad","Dominante",IF(K5="Poseen poder","Durmiente",IF(K5="Poseen legitimidad","Discrecional","Demandante"))))))</f>
        <v>Determinante</v>
      </c>
      <c r="N5" s="21" t="s">
        <v>623</v>
      </c>
      <c r="O5" s="21">
        <v>4</v>
      </c>
      <c r="P5" s="21" t="str">
        <f t="shared" ref="P5:P20" si="2">IF(AND(L5&gt;=3,O5&gt;=4),"D",IF(AND(L5&gt;=3,O5&lt;4),"C",IF(AND(L5&lt;3,O5&gt;=4),"B","A")))</f>
        <v>D</v>
      </c>
      <c r="Q5" s="21" t="s">
        <v>410</v>
      </c>
      <c r="R5" s="21" t="s">
        <v>411</v>
      </c>
      <c r="S5" s="21" t="s">
        <v>412</v>
      </c>
      <c r="T5" s="21" t="s">
        <v>173</v>
      </c>
      <c r="U5" s="21"/>
      <c r="V5" s="21" t="s">
        <v>120</v>
      </c>
      <c r="W5" s="21" t="s">
        <v>413</v>
      </c>
      <c r="X5" s="21" t="s">
        <v>299</v>
      </c>
    </row>
    <row r="6" spans="1:24" ht="109.2">
      <c r="A6" s="21" t="s">
        <v>83</v>
      </c>
      <c r="B6" s="21" t="s">
        <v>300</v>
      </c>
      <c r="C6" s="21"/>
      <c r="D6" s="21" t="s">
        <v>89</v>
      </c>
      <c r="E6" s="19" t="s">
        <v>523</v>
      </c>
      <c r="F6" s="19"/>
      <c r="G6" s="19" t="s">
        <v>523</v>
      </c>
      <c r="H6" s="19"/>
      <c r="I6" s="19" t="s">
        <v>520</v>
      </c>
      <c r="J6" s="21" t="s">
        <v>598</v>
      </c>
      <c r="K6" s="21" t="s">
        <v>45</v>
      </c>
      <c r="L6" s="21">
        <f>IF(K6="Poseen poder, legitimidad y urgencia",6,IF(K6="Poseen poder y urgencia",3,IF(K6="Poseen legitimidad y urgencia",3,IF(K6="Poseen poder y legitimidad",3,IF(K6="Poseen poder",1,IF(K6="Poseen legitimidad",1,IF(K6="Poseen urgencia",1,0)))))))</f>
        <v>6</v>
      </c>
      <c r="M6" s="21" t="str">
        <f t="shared" si="1"/>
        <v>Determinante</v>
      </c>
      <c r="N6" s="21" t="s">
        <v>297</v>
      </c>
      <c r="O6" s="21">
        <v>2</v>
      </c>
      <c r="P6" s="21" t="str">
        <f t="shared" si="2"/>
        <v>C</v>
      </c>
      <c r="Q6" s="21" t="s">
        <v>414</v>
      </c>
      <c r="R6" s="21" t="s">
        <v>415</v>
      </c>
      <c r="S6" s="21" t="s">
        <v>416</v>
      </c>
      <c r="T6" s="21" t="s">
        <v>173</v>
      </c>
      <c r="U6" s="21"/>
      <c r="V6" s="21" t="s">
        <v>120</v>
      </c>
      <c r="W6" s="21" t="s">
        <v>413</v>
      </c>
      <c r="X6" s="21" t="s">
        <v>299</v>
      </c>
    </row>
    <row r="7" spans="1:24" ht="78">
      <c r="A7" s="21" t="s">
        <v>88</v>
      </c>
      <c r="B7" s="21" t="s">
        <v>249</v>
      </c>
      <c r="C7" s="21"/>
      <c r="D7" s="21" t="s">
        <v>89</v>
      </c>
      <c r="E7" s="19" t="s">
        <v>523</v>
      </c>
      <c r="F7" s="19"/>
      <c r="G7" s="19" t="s">
        <v>523</v>
      </c>
      <c r="H7" s="19"/>
      <c r="I7" s="19" t="s">
        <v>523</v>
      </c>
      <c r="J7" s="19"/>
      <c r="K7" s="21" t="s">
        <v>45</v>
      </c>
      <c r="L7" s="21">
        <f>IF(K7="Poseen poder, legitimidad y urgencia",6,IF(K7="Poseen poder y urgencia",3,IF(K7="Poseen legitimidad y urgencia",3,IF(K7="Poseen poder y legitimidad",3,IF(K7="Poseen poder",1,IF(K7="Poseen legitimidad",1,IF(K7="Poseen urgencias",1,0)))))))</f>
        <v>6</v>
      </c>
      <c r="M7" s="21" t="str">
        <f t="shared" si="1"/>
        <v>Determinante</v>
      </c>
      <c r="N7" s="21" t="s">
        <v>297</v>
      </c>
      <c r="O7" s="21">
        <v>2</v>
      </c>
      <c r="P7" s="21" t="str">
        <f t="shared" si="2"/>
        <v>C</v>
      </c>
      <c r="Q7" s="23" t="s">
        <v>303</v>
      </c>
      <c r="R7" s="23" t="s">
        <v>304</v>
      </c>
      <c r="S7" s="23" t="s">
        <v>305</v>
      </c>
      <c r="T7" s="21" t="s">
        <v>173</v>
      </c>
      <c r="U7" s="21"/>
      <c r="V7" s="21" t="s">
        <v>120</v>
      </c>
      <c r="W7" s="21" t="s">
        <v>413</v>
      </c>
      <c r="X7" s="21" t="s">
        <v>299</v>
      </c>
    </row>
    <row r="8" spans="1:24" ht="93.6">
      <c r="A8" s="21" t="s">
        <v>84</v>
      </c>
      <c r="B8" s="21" t="s">
        <v>417</v>
      </c>
      <c r="C8" s="21"/>
      <c r="D8" s="21" t="s">
        <v>89</v>
      </c>
      <c r="E8" s="21" t="s">
        <v>523</v>
      </c>
      <c r="F8" s="21"/>
      <c r="G8" s="21" t="s">
        <v>523</v>
      </c>
      <c r="H8" s="21"/>
      <c r="I8" s="21" t="s">
        <v>520</v>
      </c>
      <c r="J8" s="19" t="s">
        <v>599</v>
      </c>
      <c r="K8" s="21" t="s">
        <v>45</v>
      </c>
      <c r="L8" s="21">
        <f t="shared" si="0"/>
        <v>6</v>
      </c>
      <c r="M8" s="21" t="str">
        <f t="shared" si="1"/>
        <v>Determinante</v>
      </c>
      <c r="N8" s="21" t="s">
        <v>297</v>
      </c>
      <c r="O8" s="21">
        <v>2</v>
      </c>
      <c r="P8" s="21" t="str">
        <f t="shared" si="2"/>
        <v>C</v>
      </c>
      <c r="Q8" s="23" t="s">
        <v>397</v>
      </c>
      <c r="R8" s="25" t="s">
        <v>356</v>
      </c>
      <c r="S8" s="23" t="s">
        <v>398</v>
      </c>
      <c r="T8" s="21" t="s">
        <v>173</v>
      </c>
      <c r="U8" s="21"/>
      <c r="V8" s="21" t="s">
        <v>120</v>
      </c>
      <c r="W8" s="21" t="s">
        <v>413</v>
      </c>
      <c r="X8" s="21" t="s">
        <v>299</v>
      </c>
    </row>
    <row r="9" spans="1:24" ht="93.6">
      <c r="A9" s="21" t="s">
        <v>84</v>
      </c>
      <c r="B9" s="21" t="s">
        <v>418</v>
      </c>
      <c r="C9" s="21"/>
      <c r="D9" s="21" t="s">
        <v>89</v>
      </c>
      <c r="E9" s="21" t="s">
        <v>523</v>
      </c>
      <c r="F9" s="21"/>
      <c r="G9" s="21" t="s">
        <v>523</v>
      </c>
      <c r="H9" s="21"/>
      <c r="I9" s="21" t="s">
        <v>520</v>
      </c>
      <c r="J9" s="19" t="s">
        <v>599</v>
      </c>
      <c r="K9" s="21" t="s">
        <v>45</v>
      </c>
      <c r="L9" s="21">
        <f t="shared" si="0"/>
        <v>6</v>
      </c>
      <c r="M9" s="21" t="str">
        <f t="shared" si="1"/>
        <v>Determinante</v>
      </c>
      <c r="N9" s="21" t="s">
        <v>297</v>
      </c>
      <c r="O9" s="21">
        <v>2</v>
      </c>
      <c r="P9" s="21" t="str">
        <f t="shared" si="2"/>
        <v>C</v>
      </c>
      <c r="Q9" s="23" t="s">
        <v>399</v>
      </c>
      <c r="R9" s="23" t="s">
        <v>313</v>
      </c>
      <c r="S9" s="23" t="s">
        <v>400</v>
      </c>
      <c r="T9" s="21" t="s">
        <v>173</v>
      </c>
      <c r="U9" s="21"/>
      <c r="V9" s="21" t="s">
        <v>120</v>
      </c>
      <c r="W9" s="21" t="s">
        <v>413</v>
      </c>
      <c r="X9" s="21" t="s">
        <v>299</v>
      </c>
    </row>
    <row r="10" spans="1:24" ht="109.2">
      <c r="A10" s="21" t="s">
        <v>84</v>
      </c>
      <c r="B10" s="21" t="s">
        <v>419</v>
      </c>
      <c r="C10" s="21"/>
      <c r="D10" s="21" t="s">
        <v>89</v>
      </c>
      <c r="E10" s="19" t="s">
        <v>523</v>
      </c>
      <c r="F10" s="19"/>
      <c r="G10" s="19" t="s">
        <v>523</v>
      </c>
      <c r="H10" s="19"/>
      <c r="I10" s="19" t="s">
        <v>520</v>
      </c>
      <c r="J10" s="19" t="s">
        <v>599</v>
      </c>
      <c r="K10" s="21" t="s">
        <v>45</v>
      </c>
      <c r="L10" s="21">
        <f t="shared" si="0"/>
        <v>6</v>
      </c>
      <c r="M10" s="21" t="str">
        <f t="shared" si="1"/>
        <v>Determinante</v>
      </c>
      <c r="N10" s="21" t="s">
        <v>297</v>
      </c>
      <c r="O10" s="21">
        <v>2</v>
      </c>
      <c r="P10" s="21" t="str">
        <f t="shared" si="2"/>
        <v>C</v>
      </c>
      <c r="Q10" s="21" t="s">
        <v>402</v>
      </c>
      <c r="R10" s="25" t="s">
        <v>310</v>
      </c>
      <c r="S10" s="21" t="s">
        <v>420</v>
      </c>
      <c r="T10" s="21" t="s">
        <v>173</v>
      </c>
      <c r="U10" s="21"/>
      <c r="V10" s="21" t="s">
        <v>120</v>
      </c>
      <c r="W10" s="33" t="s">
        <v>413</v>
      </c>
      <c r="X10" s="21" t="s">
        <v>299</v>
      </c>
    </row>
    <row r="11" spans="1:24" ht="62.4">
      <c r="A11" s="21" t="s">
        <v>88</v>
      </c>
      <c r="B11" s="21" t="s">
        <v>421</v>
      </c>
      <c r="C11" s="21"/>
      <c r="D11" s="21" t="s">
        <v>89</v>
      </c>
      <c r="E11" s="19" t="s">
        <v>523</v>
      </c>
      <c r="F11" s="19"/>
      <c r="G11" s="19" t="s">
        <v>523</v>
      </c>
      <c r="H11" s="19"/>
      <c r="I11" s="19" t="s">
        <v>520</v>
      </c>
      <c r="J11" s="19" t="s">
        <v>599</v>
      </c>
      <c r="K11" s="21" t="s">
        <v>45</v>
      </c>
      <c r="L11" s="21">
        <f t="shared" si="0"/>
        <v>6</v>
      </c>
      <c r="M11" s="21" t="str">
        <f t="shared" si="1"/>
        <v>Determinante</v>
      </c>
      <c r="N11" s="21" t="s">
        <v>297</v>
      </c>
      <c r="O11" s="21">
        <v>2</v>
      </c>
      <c r="P11" s="21" t="str">
        <f t="shared" si="2"/>
        <v>C</v>
      </c>
      <c r="Q11" s="21" t="s">
        <v>422</v>
      </c>
      <c r="R11" s="21" t="s">
        <v>423</v>
      </c>
      <c r="S11" s="21" t="s">
        <v>424</v>
      </c>
      <c r="T11" s="21" t="s">
        <v>173</v>
      </c>
      <c r="U11" s="21"/>
      <c r="V11" s="21" t="s">
        <v>120</v>
      </c>
      <c r="W11" s="21" t="s">
        <v>425</v>
      </c>
      <c r="X11" s="21" t="s">
        <v>299</v>
      </c>
    </row>
    <row r="12" spans="1:24" ht="93.6">
      <c r="A12" s="21" t="s">
        <v>88</v>
      </c>
      <c r="B12" s="21" t="s">
        <v>426</v>
      </c>
      <c r="C12" s="21"/>
      <c r="D12" s="21" t="s">
        <v>89</v>
      </c>
      <c r="E12" s="19" t="s">
        <v>523</v>
      </c>
      <c r="F12" s="19"/>
      <c r="G12" s="19" t="s">
        <v>523</v>
      </c>
      <c r="H12" s="19"/>
      <c r="I12" s="19" t="s">
        <v>520</v>
      </c>
      <c r="J12" s="19" t="s">
        <v>599</v>
      </c>
      <c r="K12" s="21" t="s">
        <v>45</v>
      </c>
      <c r="L12" s="21">
        <f t="shared" si="0"/>
        <v>6</v>
      </c>
      <c r="M12" s="21" t="str">
        <f t="shared" si="1"/>
        <v>Determinante</v>
      </c>
      <c r="N12" s="21" t="s">
        <v>297</v>
      </c>
      <c r="O12" s="21">
        <v>2</v>
      </c>
      <c r="P12" s="21" t="str">
        <f t="shared" si="2"/>
        <v>C</v>
      </c>
      <c r="Q12" s="21" t="s">
        <v>427</v>
      </c>
      <c r="R12" s="21" t="s">
        <v>428</v>
      </c>
      <c r="S12" s="21" t="s">
        <v>429</v>
      </c>
      <c r="T12" s="21" t="s">
        <v>173</v>
      </c>
      <c r="U12" s="21"/>
      <c r="V12" s="21" t="s">
        <v>120</v>
      </c>
      <c r="W12" s="33" t="s">
        <v>430</v>
      </c>
      <c r="X12" s="21" t="s">
        <v>299</v>
      </c>
    </row>
    <row r="13" spans="1:24" ht="109.2">
      <c r="A13" s="21" t="s">
        <v>87</v>
      </c>
      <c r="B13" s="21" t="s">
        <v>320</v>
      </c>
      <c r="C13" s="21" t="s">
        <v>89</v>
      </c>
      <c r="D13" s="21"/>
      <c r="E13" s="19" t="s">
        <v>523</v>
      </c>
      <c r="F13" s="19"/>
      <c r="G13" s="19" t="s">
        <v>523</v>
      </c>
      <c r="H13" s="19"/>
      <c r="I13" s="19" t="s">
        <v>520</v>
      </c>
      <c r="J13" s="21" t="s">
        <v>598</v>
      </c>
      <c r="K13" s="21" t="s">
        <v>45</v>
      </c>
      <c r="L13" s="21">
        <f>IF(K13="Poseen poder, legitimidad y urgencia",6,IF(K13="Poseen poder y urgencia",3,IF(K13="Poseen legitimidad y urgencia",3,IF(K13="Poseen poder y legitimidad",3,IF(K13="Poseen poder",1,IF(K13="Poseen legitimidad",1,IF(K13="Poseen urgencias",1,0)))))))</f>
        <v>6</v>
      </c>
      <c r="M13" s="21" t="str">
        <f t="shared" si="1"/>
        <v>Determinante</v>
      </c>
      <c r="N13" s="21" t="s">
        <v>297</v>
      </c>
      <c r="O13" s="21">
        <v>2</v>
      </c>
      <c r="P13" s="21" t="str">
        <f t="shared" si="2"/>
        <v>C</v>
      </c>
      <c r="Q13" s="21" t="s">
        <v>431</v>
      </c>
      <c r="R13" s="21" t="s">
        <v>432</v>
      </c>
      <c r="S13" s="21" t="s">
        <v>433</v>
      </c>
      <c r="T13" s="21" t="s">
        <v>173</v>
      </c>
      <c r="U13" s="21"/>
      <c r="V13" s="21" t="s">
        <v>120</v>
      </c>
      <c r="W13" s="33" t="s">
        <v>413</v>
      </c>
      <c r="X13" s="21" t="s">
        <v>299</v>
      </c>
    </row>
    <row r="14" spans="1:24" ht="93.6">
      <c r="A14" s="21" t="s">
        <v>87</v>
      </c>
      <c r="B14" s="21" t="s">
        <v>323</v>
      </c>
      <c r="C14" s="21" t="s">
        <v>89</v>
      </c>
      <c r="D14" s="21"/>
      <c r="E14" s="19" t="s">
        <v>523</v>
      </c>
      <c r="F14" s="19"/>
      <c r="G14" s="19" t="s">
        <v>523</v>
      </c>
      <c r="H14" s="19"/>
      <c r="I14" s="19" t="s">
        <v>523</v>
      </c>
      <c r="J14" s="19"/>
      <c r="K14" s="21" t="s">
        <v>51</v>
      </c>
      <c r="L14" s="21">
        <f t="shared" si="0"/>
        <v>3</v>
      </c>
      <c r="M14" s="21" t="str">
        <f t="shared" si="1"/>
        <v>Dominante</v>
      </c>
      <c r="N14" s="21" t="s">
        <v>297</v>
      </c>
      <c r="O14" s="21">
        <v>2</v>
      </c>
      <c r="P14" s="21" t="str">
        <f t="shared" si="2"/>
        <v>C</v>
      </c>
      <c r="Q14" s="21" t="s">
        <v>434</v>
      </c>
      <c r="R14" s="21" t="s">
        <v>326</v>
      </c>
      <c r="S14" s="21" t="s">
        <v>435</v>
      </c>
      <c r="T14" s="21" t="s">
        <v>173</v>
      </c>
      <c r="U14" s="21"/>
      <c r="V14" s="21" t="s">
        <v>120</v>
      </c>
      <c r="W14" s="33" t="s">
        <v>413</v>
      </c>
      <c r="X14" s="21" t="s">
        <v>299</v>
      </c>
    </row>
    <row r="15" spans="1:24" ht="78">
      <c r="A15" s="21" t="s">
        <v>87</v>
      </c>
      <c r="B15" s="21" t="s">
        <v>329</v>
      </c>
      <c r="C15" s="21" t="s">
        <v>89</v>
      </c>
      <c r="D15" s="21"/>
      <c r="E15" s="19" t="s">
        <v>523</v>
      </c>
      <c r="F15" s="19"/>
      <c r="G15" s="19" t="s">
        <v>523</v>
      </c>
      <c r="H15" s="19"/>
      <c r="I15" s="19" t="s">
        <v>523</v>
      </c>
      <c r="J15" s="19"/>
      <c r="K15" s="21" t="s">
        <v>51</v>
      </c>
      <c r="L15" s="21">
        <f t="shared" si="0"/>
        <v>3</v>
      </c>
      <c r="M15" s="21" t="str">
        <f t="shared" si="1"/>
        <v>Dominante</v>
      </c>
      <c r="N15" s="21" t="s">
        <v>39</v>
      </c>
      <c r="O15" s="21">
        <v>1</v>
      </c>
      <c r="P15" s="21" t="str">
        <f t="shared" si="2"/>
        <v>C</v>
      </c>
      <c r="Q15" s="21" t="s">
        <v>330</v>
      </c>
      <c r="R15" s="21" t="s">
        <v>331</v>
      </c>
      <c r="S15" s="21" t="s">
        <v>436</v>
      </c>
      <c r="T15" s="21" t="s">
        <v>173</v>
      </c>
      <c r="U15" s="21"/>
      <c r="V15" s="21" t="s">
        <v>120</v>
      </c>
      <c r="W15" s="33" t="s">
        <v>413</v>
      </c>
      <c r="X15" s="21" t="s">
        <v>299</v>
      </c>
    </row>
    <row r="16" spans="1:24" ht="62.4">
      <c r="A16" s="21" t="s">
        <v>87</v>
      </c>
      <c r="B16" s="21" t="s">
        <v>334</v>
      </c>
      <c r="C16" s="21" t="s">
        <v>89</v>
      </c>
      <c r="D16" s="21"/>
      <c r="E16" s="19" t="s">
        <v>523</v>
      </c>
      <c r="F16" s="19"/>
      <c r="G16" s="19" t="s">
        <v>523</v>
      </c>
      <c r="H16" s="19"/>
      <c r="I16" s="19" t="s">
        <v>523</v>
      </c>
      <c r="J16" s="19"/>
      <c r="K16" s="21" t="s">
        <v>51</v>
      </c>
      <c r="L16" s="21">
        <f t="shared" si="0"/>
        <v>3</v>
      </c>
      <c r="M16" s="21" t="str">
        <f t="shared" si="1"/>
        <v>Dominante</v>
      </c>
      <c r="N16" s="21" t="s">
        <v>39</v>
      </c>
      <c r="O16" s="21">
        <v>1</v>
      </c>
      <c r="P16" s="21" t="str">
        <f t="shared" si="2"/>
        <v>C</v>
      </c>
      <c r="Q16" s="21" t="s">
        <v>437</v>
      </c>
      <c r="R16" s="21" t="s">
        <v>336</v>
      </c>
      <c r="S16" s="21" t="s">
        <v>367</v>
      </c>
      <c r="T16" s="21" t="s">
        <v>173</v>
      </c>
      <c r="U16" s="21"/>
      <c r="V16" s="21" t="s">
        <v>120</v>
      </c>
      <c r="W16" s="21" t="s">
        <v>368</v>
      </c>
      <c r="X16" s="21" t="s">
        <v>299</v>
      </c>
    </row>
    <row r="17" spans="1:24" ht="109.2">
      <c r="A17" s="21" t="s">
        <v>87</v>
      </c>
      <c r="B17" s="21" t="s">
        <v>337</v>
      </c>
      <c r="C17" s="21" t="s">
        <v>89</v>
      </c>
      <c r="D17" s="21"/>
      <c r="E17" s="19" t="s">
        <v>523</v>
      </c>
      <c r="F17" s="19"/>
      <c r="G17" s="19" t="s">
        <v>523</v>
      </c>
      <c r="H17" s="19"/>
      <c r="I17" s="19" t="s">
        <v>520</v>
      </c>
      <c r="J17" s="21" t="s">
        <v>634</v>
      </c>
      <c r="K17" s="21" t="s">
        <v>51</v>
      </c>
      <c r="L17" s="21">
        <f t="shared" si="0"/>
        <v>3</v>
      </c>
      <c r="M17" s="21" t="str">
        <f t="shared" si="1"/>
        <v>Dominante</v>
      </c>
      <c r="N17" s="21" t="s">
        <v>624</v>
      </c>
      <c r="O17" s="21">
        <v>2</v>
      </c>
      <c r="P17" s="21" t="str">
        <f t="shared" si="2"/>
        <v>C</v>
      </c>
      <c r="Q17" s="21" t="s">
        <v>338</v>
      </c>
      <c r="R17" s="21" t="s">
        <v>438</v>
      </c>
      <c r="S17" s="21" t="s">
        <v>480</v>
      </c>
      <c r="T17" s="21" t="s">
        <v>173</v>
      </c>
      <c r="U17" s="21"/>
      <c r="V17" s="21" t="s">
        <v>120</v>
      </c>
      <c r="W17" s="23" t="s">
        <v>372</v>
      </c>
      <c r="X17" s="21" t="s">
        <v>299</v>
      </c>
    </row>
    <row r="18" spans="1:24" ht="124.8">
      <c r="A18" s="21" t="s">
        <v>87</v>
      </c>
      <c r="B18" s="21" t="s">
        <v>339</v>
      </c>
      <c r="C18" s="21" t="s">
        <v>89</v>
      </c>
      <c r="D18" s="21"/>
      <c r="E18" s="19" t="s">
        <v>520</v>
      </c>
      <c r="F18" s="21" t="s">
        <v>678</v>
      </c>
      <c r="G18" s="19" t="s">
        <v>520</v>
      </c>
      <c r="H18" s="19" t="s">
        <v>635</v>
      </c>
      <c r="I18" s="19" t="s">
        <v>520</v>
      </c>
      <c r="J18" s="21" t="s">
        <v>679</v>
      </c>
      <c r="K18" s="21" t="s">
        <v>49</v>
      </c>
      <c r="L18" s="21">
        <f t="shared" si="0"/>
        <v>3</v>
      </c>
      <c r="M18" s="21" t="str">
        <f t="shared" si="1"/>
        <v>Dependiente</v>
      </c>
      <c r="N18" s="21" t="s">
        <v>624</v>
      </c>
      <c r="O18" s="21">
        <v>2</v>
      </c>
      <c r="P18" s="21" t="str">
        <f t="shared" si="2"/>
        <v>C</v>
      </c>
      <c r="Q18" s="21" t="s">
        <v>439</v>
      </c>
      <c r="R18" s="21" t="s">
        <v>340</v>
      </c>
      <c r="S18" s="21" t="s">
        <v>440</v>
      </c>
      <c r="T18" s="21" t="s">
        <v>173</v>
      </c>
      <c r="U18" s="21"/>
      <c r="V18" s="21" t="s">
        <v>120</v>
      </c>
      <c r="W18" s="33" t="s">
        <v>413</v>
      </c>
      <c r="X18" s="21" t="s">
        <v>299</v>
      </c>
    </row>
    <row r="19" spans="1:24" ht="124.8">
      <c r="A19" s="21" t="s">
        <v>87</v>
      </c>
      <c r="B19" s="21" t="s">
        <v>341</v>
      </c>
      <c r="C19" s="21" t="s">
        <v>89</v>
      </c>
      <c r="D19" s="21"/>
      <c r="E19" s="19" t="s">
        <v>523</v>
      </c>
      <c r="F19" s="19"/>
      <c r="G19" s="19" t="s">
        <v>523</v>
      </c>
      <c r="H19" s="19"/>
      <c r="I19" s="19" t="s">
        <v>523</v>
      </c>
      <c r="J19" s="19"/>
      <c r="K19" s="21" t="s">
        <v>51</v>
      </c>
      <c r="L19" s="21">
        <f t="shared" si="0"/>
        <v>3</v>
      </c>
      <c r="M19" s="21" t="str">
        <f t="shared" si="1"/>
        <v>Dominante</v>
      </c>
      <c r="N19" s="21" t="s">
        <v>624</v>
      </c>
      <c r="O19" s="21">
        <v>2</v>
      </c>
      <c r="P19" s="21" t="str">
        <f t="shared" si="2"/>
        <v>C</v>
      </c>
      <c r="Q19" s="21" t="s">
        <v>441</v>
      </c>
      <c r="R19" s="21" t="s">
        <v>442</v>
      </c>
      <c r="S19" s="21" t="s">
        <v>443</v>
      </c>
      <c r="T19" s="21" t="s">
        <v>173</v>
      </c>
      <c r="U19" s="21"/>
      <c r="V19" s="21" t="s">
        <v>120</v>
      </c>
      <c r="W19" s="33" t="s">
        <v>413</v>
      </c>
      <c r="X19" s="21" t="s">
        <v>299</v>
      </c>
    </row>
    <row r="20" spans="1:24" ht="78">
      <c r="A20" s="21" t="s">
        <v>85</v>
      </c>
      <c r="B20" s="21" t="s">
        <v>345</v>
      </c>
      <c r="C20" s="21"/>
      <c r="D20" s="21" t="s">
        <v>89</v>
      </c>
      <c r="E20" s="19" t="s">
        <v>520</v>
      </c>
      <c r="F20" s="21" t="s">
        <v>678</v>
      </c>
      <c r="G20" s="19" t="s">
        <v>523</v>
      </c>
      <c r="H20" s="19"/>
      <c r="I20" s="19" t="s">
        <v>520</v>
      </c>
      <c r="J20" s="21" t="s">
        <v>680</v>
      </c>
      <c r="K20" s="21" t="s">
        <v>51</v>
      </c>
      <c r="L20" s="21">
        <f t="shared" si="0"/>
        <v>3</v>
      </c>
      <c r="M20" s="21" t="str">
        <f t="shared" si="1"/>
        <v>Dominante</v>
      </c>
      <c r="N20" s="21" t="s">
        <v>624</v>
      </c>
      <c r="O20" s="21">
        <v>1</v>
      </c>
      <c r="P20" s="21" t="str">
        <f t="shared" si="2"/>
        <v>C</v>
      </c>
      <c r="Q20" s="21" t="s">
        <v>444</v>
      </c>
      <c r="R20" s="21" t="s">
        <v>347</v>
      </c>
      <c r="S20" s="21" t="s">
        <v>445</v>
      </c>
      <c r="T20" s="21" t="s">
        <v>173</v>
      </c>
      <c r="U20" s="21"/>
      <c r="V20" s="21" t="s">
        <v>120</v>
      </c>
      <c r="W20" s="23" t="s">
        <v>446</v>
      </c>
      <c r="X20" s="21" t="s">
        <v>447</v>
      </c>
    </row>
  </sheetData>
  <mergeCells count="23">
    <mergeCell ref="S2:S3"/>
    <mergeCell ref="W1:X1"/>
    <mergeCell ref="J1:Q1"/>
    <mergeCell ref="R1:V1"/>
    <mergeCell ref="T2:U2"/>
    <mergeCell ref="V2:V3"/>
    <mergeCell ref="W2:W3"/>
    <mergeCell ref="X2:X3"/>
    <mergeCell ref="K2:K3"/>
    <mergeCell ref="L2:L3"/>
    <mergeCell ref="M2:M3"/>
    <mergeCell ref="N2:N3"/>
    <mergeCell ref="O2:O3"/>
    <mergeCell ref="P2:P3"/>
    <mergeCell ref="J2:J3"/>
    <mergeCell ref="Q2:Q3"/>
    <mergeCell ref="R2:R3"/>
    <mergeCell ref="A2:A3"/>
    <mergeCell ref="B2:D2"/>
    <mergeCell ref="E2:H2"/>
    <mergeCell ref="A1:B1"/>
    <mergeCell ref="C1:I1"/>
    <mergeCell ref="I2:I3"/>
  </mergeCells>
  <conditionalFormatting sqref="F4:F17 F19">
    <cfRule type="expression" dxfId="11" priority="2">
      <formula>$E4="No aplica"</formula>
    </cfRule>
  </conditionalFormatting>
  <conditionalFormatting sqref="H4:H20">
    <cfRule type="expression" dxfId="10" priority="1">
      <formula>$G4="No aplica"</formula>
    </cfRule>
  </conditionalFormatting>
  <conditionalFormatting sqref="J4 J5:P6 J7 J8:P13 J14:J16 J17:P18 J19:J20">
    <cfRule type="expression" dxfId="9" priority="3">
      <formula>$I4="No aplica"</formula>
    </cfRule>
  </conditionalFormatting>
  <hyperlinks>
    <hyperlink ref="W1:X1" location="'Caracterización SJD'!A1" display="INICIO" xr:uid="{00000000-0004-0000-0F00-000000000000}"/>
  </hyperlinks>
  <pageMargins left="0.7" right="0.7" top="0.75" bottom="0.75" header="0.3" footer="0.3"/>
  <pageSetup scale="23"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14"/>
  <sheetViews>
    <sheetView showGridLines="0" zoomScaleNormal="70" workbookViewId="0">
      <selection activeCell="R1" sqref="R1:V1"/>
    </sheetView>
  </sheetViews>
  <sheetFormatPr baseColWidth="10" defaultColWidth="10.8984375" defaultRowHeight="15.6"/>
  <cols>
    <col min="1" max="1" width="22.5" style="73" customWidth="1"/>
    <col min="2" max="2" width="38.59765625" style="73" customWidth="1"/>
    <col min="3" max="4" width="10.8984375" style="73"/>
    <col min="5" max="6" width="16.59765625" style="26" customWidth="1"/>
    <col min="7" max="7" width="22" style="26" customWidth="1"/>
    <col min="8" max="8" width="16.59765625" style="26" customWidth="1"/>
    <col min="9" max="9" width="22.59765625" style="26" customWidth="1"/>
    <col min="10" max="10" width="27.59765625" style="26" customWidth="1"/>
    <col min="11" max="16" width="22.59765625" style="26" customWidth="1"/>
    <col min="17" max="17" width="23.3984375" style="73" customWidth="1"/>
    <col min="18" max="18" width="25.8984375" style="73" customWidth="1"/>
    <col min="19" max="19" width="29.59765625" style="73" customWidth="1"/>
    <col min="20" max="20" width="12.8984375" style="73" customWidth="1"/>
    <col min="21" max="21" width="11.59765625" style="73" customWidth="1"/>
    <col min="22" max="22" width="18.59765625" style="73" customWidth="1"/>
    <col min="23" max="23" width="28.8984375" style="73" customWidth="1"/>
    <col min="24" max="24" width="21.5" style="73" customWidth="1"/>
    <col min="25" max="16384" width="10.8984375" style="73"/>
  </cols>
  <sheetData>
    <row r="1" spans="1:24" ht="30.9" customHeight="1">
      <c r="A1" s="116" t="s">
        <v>0</v>
      </c>
      <c r="B1" s="116"/>
      <c r="C1" s="125" t="s">
        <v>381</v>
      </c>
      <c r="D1" s="125"/>
      <c r="E1" s="125"/>
      <c r="F1" s="125"/>
      <c r="G1" s="125"/>
      <c r="H1" s="125"/>
      <c r="I1" s="125"/>
      <c r="J1" s="117" t="s">
        <v>3</v>
      </c>
      <c r="K1" s="117"/>
      <c r="L1" s="117"/>
      <c r="M1" s="117"/>
      <c r="N1" s="117"/>
      <c r="O1" s="117"/>
      <c r="P1" s="117"/>
      <c r="Q1" s="117"/>
      <c r="R1" s="118">
        <v>44957</v>
      </c>
      <c r="S1" s="118"/>
      <c r="T1" s="118"/>
      <c r="U1" s="118"/>
      <c r="V1" s="118"/>
      <c r="W1" s="119" t="s">
        <v>517</v>
      </c>
      <c r="X1" s="119"/>
    </row>
    <row r="2" spans="1:24" ht="69.900000000000006" customHeight="1">
      <c r="A2" s="116" t="s">
        <v>4</v>
      </c>
      <c r="B2" s="116" t="s">
        <v>5</v>
      </c>
      <c r="C2" s="116"/>
      <c r="D2" s="116"/>
      <c r="E2" s="126" t="s">
        <v>521</v>
      </c>
      <c r="F2" s="127"/>
      <c r="G2" s="127"/>
      <c r="H2" s="128"/>
      <c r="I2" s="120" t="s">
        <v>518</v>
      </c>
      <c r="J2" s="120" t="s">
        <v>631</v>
      </c>
      <c r="K2" s="116" t="s">
        <v>6</v>
      </c>
      <c r="L2" s="116" t="s">
        <v>7</v>
      </c>
      <c r="M2" s="116" t="s">
        <v>8</v>
      </c>
      <c r="N2" s="116" t="s">
        <v>9</v>
      </c>
      <c r="O2" s="116" t="s">
        <v>10</v>
      </c>
      <c r="P2" s="116" t="s">
        <v>11</v>
      </c>
      <c r="Q2" s="116" t="s">
        <v>12</v>
      </c>
      <c r="R2" s="116" t="s">
        <v>13</v>
      </c>
      <c r="S2" s="116" t="s">
        <v>14</v>
      </c>
      <c r="T2" s="115" t="s">
        <v>15</v>
      </c>
      <c r="U2" s="115"/>
      <c r="V2" s="115" t="s">
        <v>163</v>
      </c>
      <c r="W2" s="115" t="s">
        <v>610</v>
      </c>
      <c r="X2" s="115" t="s">
        <v>16</v>
      </c>
    </row>
    <row r="3" spans="1:24" ht="45" customHeight="1">
      <c r="A3" s="116"/>
      <c r="B3" s="10" t="s">
        <v>17</v>
      </c>
      <c r="C3" s="10" t="s">
        <v>1</v>
      </c>
      <c r="D3" s="10" t="s">
        <v>2</v>
      </c>
      <c r="E3" s="40" t="s">
        <v>522</v>
      </c>
      <c r="F3" s="41" t="s">
        <v>526</v>
      </c>
      <c r="G3" s="41" t="s">
        <v>524</v>
      </c>
      <c r="H3" s="41" t="s">
        <v>525</v>
      </c>
      <c r="I3" s="121"/>
      <c r="J3" s="121"/>
      <c r="K3" s="116"/>
      <c r="L3" s="116"/>
      <c r="M3" s="116"/>
      <c r="N3" s="116"/>
      <c r="O3" s="116"/>
      <c r="P3" s="116"/>
      <c r="Q3" s="116"/>
      <c r="R3" s="116"/>
      <c r="S3" s="116"/>
      <c r="T3" s="11" t="s">
        <v>18</v>
      </c>
      <c r="U3" s="11" t="s">
        <v>19</v>
      </c>
      <c r="V3" s="115"/>
      <c r="W3" s="115"/>
      <c r="X3" s="115"/>
    </row>
    <row r="4" spans="1:24" ht="146.1" customHeight="1">
      <c r="A4" s="23" t="s">
        <v>168</v>
      </c>
      <c r="B4" s="23" t="s">
        <v>291</v>
      </c>
      <c r="C4" s="23"/>
      <c r="D4" s="23" t="s">
        <v>89</v>
      </c>
      <c r="E4" s="21" t="s">
        <v>523</v>
      </c>
      <c r="F4" s="21"/>
      <c r="G4" s="21" t="s">
        <v>523</v>
      </c>
      <c r="H4" s="21"/>
      <c r="I4" s="21" t="s">
        <v>523</v>
      </c>
      <c r="J4" s="21"/>
      <c r="K4" s="23" t="s">
        <v>45</v>
      </c>
      <c r="L4" s="21">
        <f>IF(K4="Poseen poder, legitimidad y urgencia",6,IF(K4="Poseen poder y urgencia",3,IF(K4="Poseen legitimidad y urgencia",3,IF(K4="Poseen poder y legitimidad",3,IF(K4="Poseen poder",1,IF(K4="Poseen legitimidad",1,IF(K4="Poseen urgencias",1,0)))))))</f>
        <v>6</v>
      </c>
      <c r="M4" s="21" t="str">
        <f>IF(K4="Poseen poder, legitimidad y urgencia","Determinante",IF(K4="Poseen poder y urgencia","Crítica",IF(K4="Poseen legitimidad y urgencia","Dependiente",IF(K4="Poseen poder y legitimidad","Dominante",IF(K4="Poseen poder","Durmiente",IF(K4="Poseen legitimidad","Discrecional","Demandante"))))))</f>
        <v>Determinante</v>
      </c>
      <c r="N4" s="21" t="s">
        <v>292</v>
      </c>
      <c r="O4" s="21">
        <v>4</v>
      </c>
      <c r="P4" s="21" t="str">
        <f>IF(AND(L4&gt;=3,O4&gt;=4),"D",IF(AND(L4&gt;=3,O4&lt;4),"C",IF(AND(L4&lt;3,O4&gt;=4),"B","A")))</f>
        <v>D</v>
      </c>
      <c r="Q4" s="21" t="s">
        <v>382</v>
      </c>
      <c r="R4" s="23" t="s">
        <v>383</v>
      </c>
      <c r="S4" s="23" t="s">
        <v>664</v>
      </c>
      <c r="T4" s="25" t="s">
        <v>89</v>
      </c>
      <c r="U4" s="23"/>
      <c r="V4" s="21" t="s">
        <v>120</v>
      </c>
      <c r="W4" s="23" t="s">
        <v>384</v>
      </c>
      <c r="X4" s="23" t="s">
        <v>296</v>
      </c>
    </row>
    <row r="5" spans="1:24" ht="78">
      <c r="A5" s="23" t="s">
        <v>83</v>
      </c>
      <c r="B5" s="23" t="s">
        <v>385</v>
      </c>
      <c r="C5" s="23"/>
      <c r="D5" s="23" t="s">
        <v>89</v>
      </c>
      <c r="E5" s="19" t="s">
        <v>523</v>
      </c>
      <c r="F5" s="19"/>
      <c r="G5" s="19" t="s">
        <v>523</v>
      </c>
      <c r="H5" s="19"/>
      <c r="I5" s="19" t="s">
        <v>520</v>
      </c>
      <c r="J5" s="21" t="s">
        <v>632</v>
      </c>
      <c r="K5" s="23" t="s">
        <v>45</v>
      </c>
      <c r="L5" s="21">
        <f>IF(K5="Poseen poder, legitimidad y urgencia",6,IF(K5="Poseen poder y urgencia",3,IF(K5="Poseen legitimidad y urgencia",3,IF(K5="Poseen poder y legitimidad",3,IF(K5="Poseen poder",1,IF(K5="Poseen legitimidad",1,IF(K5="Poseen urgencias",1,0)))))))</f>
        <v>6</v>
      </c>
      <c r="M5" s="21" t="str">
        <f t="shared" ref="M5:M14" si="0">IF(K5="Poseen poder, legitimidad y urgencia","Determinante",IF(K5="Poseen poder y urgencia","Crítica",IF(K5="Poseen legitimidad y urgencia","Dependiente",IF(K5="Poseen poder y legitimidad","Dominante",IF(K5="Poseen poder","Durmiente",IF(K5="Poseen legitimidad","Discrecional","Demandante"))))))</f>
        <v>Determinante</v>
      </c>
      <c r="N5" s="21" t="s">
        <v>613</v>
      </c>
      <c r="O5" s="21">
        <v>2</v>
      </c>
      <c r="P5" s="21" t="str">
        <f t="shared" ref="P5:P14" si="1">IF(AND(L5&gt;=3,O5&gt;=4),"D",IF(AND(L5&gt;=3,O5&lt;4),"C",IF(AND(L5&lt;3,O5&gt;=4),"B","A")))</f>
        <v>C</v>
      </c>
      <c r="Q5" s="21" t="s">
        <v>386</v>
      </c>
      <c r="R5" s="23" t="s">
        <v>387</v>
      </c>
      <c r="S5" s="25" t="s">
        <v>388</v>
      </c>
      <c r="T5" s="23" t="s">
        <v>89</v>
      </c>
      <c r="U5" s="23"/>
      <c r="V5" s="21" t="s">
        <v>120</v>
      </c>
      <c r="W5" s="23" t="s">
        <v>389</v>
      </c>
      <c r="X5" s="23" t="s">
        <v>299</v>
      </c>
    </row>
    <row r="6" spans="1:24" ht="93.6">
      <c r="A6" s="23" t="s">
        <v>83</v>
      </c>
      <c r="B6" s="23" t="s">
        <v>390</v>
      </c>
      <c r="C6" s="23"/>
      <c r="D6" s="23" t="s">
        <v>89</v>
      </c>
      <c r="E6" s="19" t="s">
        <v>523</v>
      </c>
      <c r="F6" s="19"/>
      <c r="G6" s="19" t="s">
        <v>523</v>
      </c>
      <c r="H6" s="19"/>
      <c r="I6" s="19" t="s">
        <v>520</v>
      </c>
      <c r="J6" s="21" t="s">
        <v>601</v>
      </c>
      <c r="K6" s="23" t="s">
        <v>45</v>
      </c>
      <c r="L6" s="21">
        <f>IF(K6="Poseen poder, legitimidad y urgencia",6,IF(K6="Poseen poder y urgencia",3,IF(K6="Poseen legitimidad y urgencia",3,IF(K6="Poseen poder y legitimidad",3,IF(K6="Poseen poder",1,IF(K6="Poseen legitimidad",1,IF(K6="Poseen urgencias",1,0)))))))</f>
        <v>6</v>
      </c>
      <c r="M6" s="21" t="str">
        <f t="shared" si="0"/>
        <v>Determinante</v>
      </c>
      <c r="N6" s="21" t="s">
        <v>613</v>
      </c>
      <c r="O6" s="21">
        <v>2</v>
      </c>
      <c r="P6" s="21" t="str">
        <f t="shared" si="1"/>
        <v>C</v>
      </c>
      <c r="Q6" s="21" t="s">
        <v>391</v>
      </c>
      <c r="R6" s="23" t="s">
        <v>298</v>
      </c>
      <c r="S6" s="23" t="s">
        <v>392</v>
      </c>
      <c r="T6" s="23" t="s">
        <v>89</v>
      </c>
      <c r="U6" s="23"/>
      <c r="V6" s="21" t="s">
        <v>120</v>
      </c>
      <c r="W6" s="23" t="s">
        <v>328</v>
      </c>
      <c r="X6" s="23" t="s">
        <v>299</v>
      </c>
    </row>
    <row r="7" spans="1:24" ht="78">
      <c r="A7" s="23" t="s">
        <v>83</v>
      </c>
      <c r="B7" s="23" t="s">
        <v>300</v>
      </c>
      <c r="C7" s="23"/>
      <c r="D7" s="23" t="s">
        <v>89</v>
      </c>
      <c r="E7" s="19" t="s">
        <v>523</v>
      </c>
      <c r="F7" s="19"/>
      <c r="G7" s="19" t="s">
        <v>523</v>
      </c>
      <c r="H7" s="19"/>
      <c r="I7" s="19" t="s">
        <v>520</v>
      </c>
      <c r="J7" s="21" t="s">
        <v>602</v>
      </c>
      <c r="K7" s="23" t="s">
        <v>45</v>
      </c>
      <c r="L7" s="21">
        <f>IF(K7="Poseen poder, legitimidad y urgencia",6,IF(K7="Poseen poder y urgencia",3,IF(K7="Poseen legitimidad y urgencia",3,IF(K7="Poseen poder y legitimidad",3,IF(K7="Poseen poder",1,IF(K7="Poseen legitimidad",1,IF(K7="Poseen urgencia",1,0)))))))</f>
        <v>6</v>
      </c>
      <c r="M7" s="21" t="str">
        <f t="shared" si="0"/>
        <v>Determinante</v>
      </c>
      <c r="N7" s="21" t="s">
        <v>613</v>
      </c>
      <c r="O7" s="21">
        <v>2</v>
      </c>
      <c r="P7" s="21" t="str">
        <f t="shared" si="1"/>
        <v>C</v>
      </c>
      <c r="Q7" s="21" t="s">
        <v>393</v>
      </c>
      <c r="R7" s="23" t="s">
        <v>394</v>
      </c>
      <c r="S7" s="23" t="s">
        <v>395</v>
      </c>
      <c r="T7" s="23" t="s">
        <v>89</v>
      </c>
      <c r="U7" s="23"/>
      <c r="V7" s="21" t="s">
        <v>120</v>
      </c>
      <c r="W7" s="23" t="s">
        <v>396</v>
      </c>
      <c r="X7" s="23" t="s">
        <v>299</v>
      </c>
    </row>
    <row r="8" spans="1:24" ht="165.6">
      <c r="A8" s="23" t="s">
        <v>84</v>
      </c>
      <c r="B8" s="23" t="s">
        <v>306</v>
      </c>
      <c r="C8" s="23"/>
      <c r="D8" s="23" t="s">
        <v>89</v>
      </c>
      <c r="E8" s="21" t="s">
        <v>523</v>
      </c>
      <c r="F8" s="21"/>
      <c r="G8" s="21" t="s">
        <v>523</v>
      </c>
      <c r="H8" s="21"/>
      <c r="I8" s="21" t="s">
        <v>520</v>
      </c>
      <c r="J8" s="21" t="s">
        <v>603</v>
      </c>
      <c r="K8" s="23" t="s">
        <v>45</v>
      </c>
      <c r="L8" s="21">
        <f t="shared" ref="L8:L14" si="2">IF(K8="Poseen poder, legitimidad y urgencia",6,IF(K8="Poseen poder y urgencia",3,IF(K8="Poseen legitimidad y urgencia",3,IF(K8="Poseen poder y legitimidad",3,IF(K8="Poseen poder",1,IF(K8="Poseen legitimidad",1,IF(K8="Poseen urgencias",1,0)))))))</f>
        <v>6</v>
      </c>
      <c r="M8" s="21" t="str">
        <f t="shared" si="0"/>
        <v>Determinante</v>
      </c>
      <c r="N8" s="21" t="s">
        <v>613</v>
      </c>
      <c r="O8" s="21">
        <v>2</v>
      </c>
      <c r="P8" s="21" t="str">
        <f t="shared" si="1"/>
        <v>C</v>
      </c>
      <c r="Q8" s="23" t="s">
        <v>397</v>
      </c>
      <c r="R8" s="25" t="s">
        <v>356</v>
      </c>
      <c r="S8" s="23" t="s">
        <v>665</v>
      </c>
      <c r="T8" s="23" t="s">
        <v>89</v>
      </c>
      <c r="U8" s="23"/>
      <c r="V8" s="21" t="s">
        <v>120</v>
      </c>
      <c r="W8" s="23" t="s">
        <v>328</v>
      </c>
      <c r="X8" s="23" t="s">
        <v>299</v>
      </c>
    </row>
    <row r="9" spans="1:24" ht="93.6">
      <c r="A9" s="23" t="s">
        <v>84</v>
      </c>
      <c r="B9" s="23" t="s">
        <v>213</v>
      </c>
      <c r="C9" s="23"/>
      <c r="D9" s="23" t="s">
        <v>89</v>
      </c>
      <c r="E9" s="21" t="s">
        <v>523</v>
      </c>
      <c r="F9" s="21"/>
      <c r="G9" s="21" t="s">
        <v>523</v>
      </c>
      <c r="H9" s="21"/>
      <c r="I9" s="21" t="s">
        <v>520</v>
      </c>
      <c r="J9" s="21" t="s">
        <v>603</v>
      </c>
      <c r="K9" s="23" t="s">
        <v>45</v>
      </c>
      <c r="L9" s="21">
        <f t="shared" si="2"/>
        <v>6</v>
      </c>
      <c r="M9" s="21" t="str">
        <f t="shared" si="0"/>
        <v>Determinante</v>
      </c>
      <c r="N9" s="21" t="s">
        <v>613</v>
      </c>
      <c r="O9" s="21">
        <v>2</v>
      </c>
      <c r="P9" s="21" t="str">
        <f t="shared" si="1"/>
        <v>C</v>
      </c>
      <c r="Q9" s="23" t="s">
        <v>399</v>
      </c>
      <c r="R9" s="23" t="s">
        <v>313</v>
      </c>
      <c r="S9" s="23" t="s">
        <v>671</v>
      </c>
      <c r="T9" s="23" t="s">
        <v>89</v>
      </c>
      <c r="U9" s="23"/>
      <c r="V9" s="21" t="s">
        <v>120</v>
      </c>
      <c r="W9" s="23" t="s">
        <v>401</v>
      </c>
      <c r="X9" s="23" t="s">
        <v>299</v>
      </c>
    </row>
    <row r="10" spans="1:24" ht="109.2">
      <c r="A10" s="23" t="s">
        <v>84</v>
      </c>
      <c r="B10" s="23" t="s">
        <v>308</v>
      </c>
      <c r="C10" s="23"/>
      <c r="D10" s="23" t="s">
        <v>89</v>
      </c>
      <c r="E10" s="19" t="s">
        <v>523</v>
      </c>
      <c r="F10" s="19"/>
      <c r="G10" s="19" t="s">
        <v>523</v>
      </c>
      <c r="H10" s="19"/>
      <c r="I10" s="19" t="s">
        <v>520</v>
      </c>
      <c r="J10" s="21" t="s">
        <v>603</v>
      </c>
      <c r="K10" s="23" t="s">
        <v>45</v>
      </c>
      <c r="L10" s="21">
        <f t="shared" si="2"/>
        <v>6</v>
      </c>
      <c r="M10" s="21" t="str">
        <f>IF(K10="Poseen poder, legitimidad y urgencia","Determinante",IF(K10="Poseen poder y urgencia","Crítica",IF(K10="Poseen legitimidad y urgencia","Dependiente",IF(K10="Poseen poder y legitimidad","Dominante",IF(K10="Poseen poder","Durmiente",IF(K10="Poseen legitimidad","Discrecional","Demandante"))))))</f>
        <v>Determinante</v>
      </c>
      <c r="N10" s="21" t="s">
        <v>613</v>
      </c>
      <c r="O10" s="21">
        <v>2</v>
      </c>
      <c r="P10" s="21" t="str">
        <f t="shared" si="1"/>
        <v>C</v>
      </c>
      <c r="Q10" s="23" t="s">
        <v>402</v>
      </c>
      <c r="R10" s="23" t="s">
        <v>310</v>
      </c>
      <c r="S10" s="23" t="s">
        <v>673</v>
      </c>
      <c r="T10" s="23" t="s">
        <v>89</v>
      </c>
      <c r="U10" s="23"/>
      <c r="V10" s="21" t="s">
        <v>120</v>
      </c>
      <c r="W10" s="23" t="s">
        <v>299</v>
      </c>
      <c r="X10" s="23" t="s">
        <v>299</v>
      </c>
    </row>
    <row r="11" spans="1:24" ht="78">
      <c r="A11" s="23" t="s">
        <v>88</v>
      </c>
      <c r="B11" s="23" t="s">
        <v>249</v>
      </c>
      <c r="C11" s="23"/>
      <c r="D11" s="23" t="s">
        <v>89</v>
      </c>
      <c r="E11" s="19" t="s">
        <v>523</v>
      </c>
      <c r="F11" s="19"/>
      <c r="G11" s="19" t="s">
        <v>523</v>
      </c>
      <c r="H11" s="19"/>
      <c r="I11" s="19" t="s">
        <v>520</v>
      </c>
      <c r="J11" s="21" t="s">
        <v>603</v>
      </c>
      <c r="K11" s="23" t="s">
        <v>45</v>
      </c>
      <c r="L11" s="21">
        <f t="shared" si="2"/>
        <v>6</v>
      </c>
      <c r="M11" s="21" t="str">
        <f>IF(K11="Poseen poder, legitimidad y urgencia","Determinante",IF(K11="Poseen poder y urgencia","Crítica",IF(K11="Poseen legitimidad y urgencia","Dependiente",IF(K11="Poseen poder y legitimidad","Dominante",IF(K11="Poseen poder","Durmiente",IF(K11="Poseen legitimidad","Discrecional","Demandante"))))))</f>
        <v>Determinante</v>
      </c>
      <c r="N11" s="21" t="s">
        <v>613</v>
      </c>
      <c r="O11" s="21">
        <v>2</v>
      </c>
      <c r="P11" s="21" t="str">
        <f t="shared" si="1"/>
        <v>C</v>
      </c>
      <c r="Q11" s="23" t="s">
        <v>303</v>
      </c>
      <c r="R11" s="23" t="s">
        <v>304</v>
      </c>
      <c r="S11" s="23" t="s">
        <v>305</v>
      </c>
      <c r="T11" s="23" t="s">
        <v>89</v>
      </c>
      <c r="U11" s="23"/>
      <c r="V11" s="21" t="s">
        <v>120</v>
      </c>
      <c r="W11" s="23" t="s">
        <v>328</v>
      </c>
      <c r="X11" s="23" t="s">
        <v>299</v>
      </c>
    </row>
    <row r="12" spans="1:24" ht="93.6">
      <c r="A12" s="23" t="s">
        <v>87</v>
      </c>
      <c r="B12" s="23" t="s">
        <v>323</v>
      </c>
      <c r="C12" s="23" t="s">
        <v>89</v>
      </c>
      <c r="D12" s="23"/>
      <c r="E12" s="19" t="s">
        <v>523</v>
      </c>
      <c r="F12" s="19"/>
      <c r="G12" s="19" t="s">
        <v>523</v>
      </c>
      <c r="H12" s="19"/>
      <c r="I12" s="19" t="s">
        <v>520</v>
      </c>
      <c r="J12" s="21" t="s">
        <v>604</v>
      </c>
      <c r="K12" s="23" t="s">
        <v>51</v>
      </c>
      <c r="L12" s="21">
        <f t="shared" si="2"/>
        <v>3</v>
      </c>
      <c r="M12" s="21" t="str">
        <f t="shared" si="0"/>
        <v>Dominante</v>
      </c>
      <c r="N12" s="21" t="s">
        <v>613</v>
      </c>
      <c r="O12" s="21">
        <v>2</v>
      </c>
      <c r="P12" s="21" t="str">
        <f t="shared" si="1"/>
        <v>C</v>
      </c>
      <c r="Q12" s="21" t="s">
        <v>363</v>
      </c>
      <c r="R12" s="23" t="s">
        <v>326</v>
      </c>
      <c r="S12" s="23" t="s">
        <v>365</v>
      </c>
      <c r="T12" s="23" t="s">
        <v>89</v>
      </c>
      <c r="U12" s="23"/>
      <c r="V12" s="21" t="s">
        <v>120</v>
      </c>
      <c r="W12" s="23" t="s">
        <v>366</v>
      </c>
      <c r="X12" s="23" t="s">
        <v>299</v>
      </c>
    </row>
    <row r="13" spans="1:24" ht="138" customHeight="1">
      <c r="A13" s="23" t="s">
        <v>87</v>
      </c>
      <c r="B13" s="23" t="s">
        <v>337</v>
      </c>
      <c r="C13" s="23" t="s">
        <v>89</v>
      </c>
      <c r="D13" s="23"/>
      <c r="E13" s="19" t="s">
        <v>523</v>
      </c>
      <c r="F13" s="19"/>
      <c r="G13" s="19" t="s">
        <v>523</v>
      </c>
      <c r="H13" s="19"/>
      <c r="I13" s="19" t="s">
        <v>520</v>
      </c>
      <c r="J13" s="21" t="s">
        <v>633</v>
      </c>
      <c r="K13" s="23" t="s">
        <v>51</v>
      </c>
      <c r="L13" s="21">
        <f t="shared" si="2"/>
        <v>3</v>
      </c>
      <c r="M13" s="21" t="str">
        <f t="shared" si="0"/>
        <v>Dominante</v>
      </c>
      <c r="N13" s="21" t="s">
        <v>613</v>
      </c>
      <c r="O13" s="21">
        <v>2</v>
      </c>
      <c r="P13" s="21" t="str">
        <f t="shared" si="1"/>
        <v>C</v>
      </c>
      <c r="Q13" s="21" t="s">
        <v>338</v>
      </c>
      <c r="R13" s="21" t="s">
        <v>403</v>
      </c>
      <c r="S13" s="23" t="s">
        <v>404</v>
      </c>
      <c r="T13" s="23" t="s">
        <v>89</v>
      </c>
      <c r="U13" s="23"/>
      <c r="V13" s="21" t="s">
        <v>120</v>
      </c>
      <c r="W13" s="23" t="s">
        <v>372</v>
      </c>
      <c r="X13" s="23" t="s">
        <v>299</v>
      </c>
    </row>
    <row r="14" spans="1:24" ht="100.65" customHeight="1">
      <c r="A14" s="23" t="s">
        <v>85</v>
      </c>
      <c r="B14" s="23" t="s">
        <v>345</v>
      </c>
      <c r="C14" s="23" t="s">
        <v>89</v>
      </c>
      <c r="D14" s="23"/>
      <c r="E14" s="19" t="s">
        <v>523</v>
      </c>
      <c r="F14" s="19"/>
      <c r="G14" s="19" t="s">
        <v>523</v>
      </c>
      <c r="H14" s="19"/>
      <c r="I14" s="19" t="s">
        <v>520</v>
      </c>
      <c r="J14" s="21" t="s">
        <v>605</v>
      </c>
      <c r="K14" s="23" t="s">
        <v>51</v>
      </c>
      <c r="L14" s="21">
        <f t="shared" si="2"/>
        <v>3</v>
      </c>
      <c r="M14" s="21" t="str">
        <f t="shared" si="0"/>
        <v>Dominante</v>
      </c>
      <c r="N14" s="21" t="s">
        <v>39</v>
      </c>
      <c r="O14" s="21">
        <v>1</v>
      </c>
      <c r="P14" s="21" t="str">
        <f t="shared" si="1"/>
        <v>C</v>
      </c>
      <c r="Q14" s="21" t="s">
        <v>405</v>
      </c>
      <c r="R14" s="25" t="s">
        <v>347</v>
      </c>
      <c r="S14" s="21" t="s">
        <v>348</v>
      </c>
      <c r="T14" s="23" t="s">
        <v>89</v>
      </c>
      <c r="U14" s="23"/>
      <c r="V14" s="21" t="s">
        <v>120</v>
      </c>
      <c r="W14" s="23" t="s">
        <v>380</v>
      </c>
      <c r="X14" s="23" t="s">
        <v>406</v>
      </c>
    </row>
  </sheetData>
  <mergeCells count="23">
    <mergeCell ref="S2:S3"/>
    <mergeCell ref="W1:X1"/>
    <mergeCell ref="J1:Q1"/>
    <mergeCell ref="R1:V1"/>
    <mergeCell ref="T2:U2"/>
    <mergeCell ref="V2:V3"/>
    <mergeCell ref="W2:W3"/>
    <mergeCell ref="X2:X3"/>
    <mergeCell ref="K2:K3"/>
    <mergeCell ref="L2:L3"/>
    <mergeCell ref="M2:M3"/>
    <mergeCell ref="N2:N3"/>
    <mergeCell ref="O2:O3"/>
    <mergeCell ref="P2:P3"/>
    <mergeCell ref="J2:J3"/>
    <mergeCell ref="Q2:Q3"/>
    <mergeCell ref="R2:R3"/>
    <mergeCell ref="A2:A3"/>
    <mergeCell ref="B2:D2"/>
    <mergeCell ref="E2:H2"/>
    <mergeCell ref="A1:B1"/>
    <mergeCell ref="C1:I1"/>
    <mergeCell ref="I2:I3"/>
  </mergeCells>
  <conditionalFormatting sqref="F4:F14">
    <cfRule type="expression" dxfId="8" priority="2">
      <formula>$E4="No aplica"</formula>
    </cfRule>
  </conditionalFormatting>
  <conditionalFormatting sqref="H4:H14">
    <cfRule type="expression" dxfId="7" priority="1">
      <formula>$G4="No aplica"</formula>
    </cfRule>
  </conditionalFormatting>
  <conditionalFormatting sqref="J4:J14">
    <cfRule type="expression" dxfId="6" priority="3">
      <formula>$I4="No aplica"</formula>
    </cfRule>
  </conditionalFormatting>
  <hyperlinks>
    <hyperlink ref="W1:X1" location="'Caracterización SJD'!A1" display="INICIO" xr:uid="{00000000-0004-0000-1000-000000000000}"/>
  </hyperlinks>
  <pageMargins left="0.7" right="0.7" top="0.75" bottom="0.75" header="0.3" footer="0.3"/>
  <pageSetup scale="22"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Listas!$F$2:$F$8</xm:f>
          </x14:formula1>
          <xm:sqref>K4:K14</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X8"/>
  <sheetViews>
    <sheetView showGridLines="0" zoomScale="70" zoomScaleNormal="70" zoomScaleSheetLayoutView="111" workbookViewId="0">
      <selection activeCell="R1" sqref="R1:V1"/>
    </sheetView>
  </sheetViews>
  <sheetFormatPr baseColWidth="10" defaultColWidth="11.09765625" defaultRowHeight="66.900000000000006" customHeight="1"/>
  <cols>
    <col min="1" max="1" width="18.09765625" style="31" customWidth="1"/>
    <col min="2" max="2" width="37.09765625" style="31" customWidth="1"/>
    <col min="3" max="4" width="11.09765625" style="32"/>
    <col min="5" max="6" width="16.59765625" style="26" customWidth="1"/>
    <col min="7" max="7" width="21" style="26" customWidth="1"/>
    <col min="8" max="8" width="16.59765625" style="26" customWidth="1"/>
    <col min="9" max="16" width="22.59765625" style="26" customWidth="1"/>
    <col min="17" max="17" width="23.09765625" style="31" customWidth="1"/>
    <col min="18" max="18" width="42.5" style="31" customWidth="1"/>
    <col min="19" max="19" width="30.09765625" style="31" customWidth="1"/>
    <col min="20" max="21" width="14.59765625" style="31" customWidth="1"/>
    <col min="22" max="22" width="18.59765625" style="31" customWidth="1"/>
    <col min="23" max="23" width="25" style="31" customWidth="1"/>
    <col min="24" max="24" width="23.3984375" style="31" customWidth="1"/>
    <col min="25" max="16384" width="11.09765625" style="31"/>
  </cols>
  <sheetData>
    <row r="1" spans="1:24" s="32" customFormat="1" ht="66.900000000000006" customHeight="1">
      <c r="A1" s="133" t="s">
        <v>0</v>
      </c>
      <c r="B1" s="133"/>
      <c r="C1" s="134" t="s">
        <v>254</v>
      </c>
      <c r="D1" s="134"/>
      <c r="E1" s="134"/>
      <c r="F1" s="134"/>
      <c r="G1" s="134"/>
      <c r="H1" s="134"/>
      <c r="I1" s="134"/>
      <c r="J1" s="134" t="s">
        <v>3</v>
      </c>
      <c r="K1" s="134"/>
      <c r="L1" s="134"/>
      <c r="M1" s="134"/>
      <c r="N1" s="134"/>
      <c r="O1" s="134"/>
      <c r="P1" s="134"/>
      <c r="Q1" s="134"/>
      <c r="R1" s="118">
        <v>44957</v>
      </c>
      <c r="S1" s="118"/>
      <c r="T1" s="118"/>
      <c r="U1" s="118"/>
      <c r="V1" s="118"/>
      <c r="W1" s="119" t="s">
        <v>517</v>
      </c>
      <c r="X1" s="119"/>
    </row>
    <row r="2" spans="1:24" s="32" customFormat="1" ht="66.900000000000006" customHeight="1">
      <c r="A2" s="133" t="s">
        <v>4</v>
      </c>
      <c r="B2" s="133" t="s">
        <v>5</v>
      </c>
      <c r="C2" s="133"/>
      <c r="D2" s="133"/>
      <c r="E2" s="126" t="s">
        <v>521</v>
      </c>
      <c r="F2" s="127"/>
      <c r="G2" s="127"/>
      <c r="H2" s="128"/>
      <c r="I2" s="120" t="s">
        <v>518</v>
      </c>
      <c r="J2" s="120" t="s">
        <v>631</v>
      </c>
      <c r="K2" s="133" t="s">
        <v>6</v>
      </c>
      <c r="L2" s="133" t="s">
        <v>7</v>
      </c>
      <c r="M2" s="133" t="s">
        <v>8</v>
      </c>
      <c r="N2" s="133" t="s">
        <v>9</v>
      </c>
      <c r="O2" s="133" t="s">
        <v>10</v>
      </c>
      <c r="P2" s="133" t="s">
        <v>11</v>
      </c>
      <c r="Q2" s="133" t="s">
        <v>12</v>
      </c>
      <c r="R2" s="133" t="s">
        <v>13</v>
      </c>
      <c r="S2" s="133" t="s">
        <v>14</v>
      </c>
      <c r="T2" s="135" t="s">
        <v>15</v>
      </c>
      <c r="U2" s="135"/>
      <c r="V2" s="135" t="s">
        <v>163</v>
      </c>
      <c r="W2" s="115" t="s">
        <v>610</v>
      </c>
      <c r="X2" s="135" t="s">
        <v>16</v>
      </c>
    </row>
    <row r="3" spans="1:24" s="32" customFormat="1" ht="66.900000000000006" customHeight="1">
      <c r="A3" s="133"/>
      <c r="B3" s="70" t="s">
        <v>17</v>
      </c>
      <c r="C3" s="70" t="s">
        <v>1</v>
      </c>
      <c r="D3" s="70" t="s">
        <v>2</v>
      </c>
      <c r="E3" s="40" t="s">
        <v>522</v>
      </c>
      <c r="F3" s="41" t="s">
        <v>526</v>
      </c>
      <c r="G3" s="41" t="s">
        <v>524</v>
      </c>
      <c r="H3" s="41" t="s">
        <v>525</v>
      </c>
      <c r="I3" s="121"/>
      <c r="J3" s="121"/>
      <c r="K3" s="133"/>
      <c r="L3" s="133"/>
      <c r="M3" s="133"/>
      <c r="N3" s="133"/>
      <c r="O3" s="133"/>
      <c r="P3" s="133"/>
      <c r="Q3" s="133"/>
      <c r="R3" s="133"/>
      <c r="S3" s="133"/>
      <c r="T3" s="71" t="s">
        <v>18</v>
      </c>
      <c r="U3" s="71" t="s">
        <v>19</v>
      </c>
      <c r="V3" s="135"/>
      <c r="W3" s="115"/>
      <c r="X3" s="135"/>
    </row>
    <row r="4" spans="1:24" s="46" customFormat="1" ht="151.80000000000001">
      <c r="A4" s="42" t="s">
        <v>84</v>
      </c>
      <c r="B4" s="42" t="s">
        <v>538</v>
      </c>
      <c r="C4" s="43"/>
      <c r="D4" s="43" t="s">
        <v>89</v>
      </c>
      <c r="E4" s="43" t="s">
        <v>523</v>
      </c>
      <c r="F4" s="43"/>
      <c r="G4" s="43" t="s">
        <v>523</v>
      </c>
      <c r="H4" s="43"/>
      <c r="I4" s="43" t="s">
        <v>523</v>
      </c>
      <c r="J4" s="43"/>
      <c r="K4" s="23" t="s">
        <v>45</v>
      </c>
      <c r="L4" s="66">
        <f>IF(K4="Poseen poder, legitimidad y urgencia",6,IF(K4="Poseen poder y urgencia",3,IF(K4="Poseen legitimidad y urgencia",3,IF(K4="Poseen poder y legitimidad",3,IF(K4="Poseen poder",1,IF(K4="Poseen legitimidad",1,IF(K4="Poseen urgencias",1,0)))))))</f>
        <v>6</v>
      </c>
      <c r="M4" s="66" t="str">
        <f>IF(K4="Poseen poder, legitimidad y urgencia","Determinante",IF(K4="Poseen poder y urgencia","Crítica",IF(K4="Poseen legitimidad y urgencia","Dependiente",IF(K4="Poseen poder y legitimidad","Dominante",IF(K4="Poseen poder","Durmiente",IF(K4="Poseen legitimidad","Discrecional","Demandante"))))))</f>
        <v>Determinante</v>
      </c>
      <c r="N4" s="65" t="s">
        <v>612</v>
      </c>
      <c r="O4" s="66">
        <v>4</v>
      </c>
      <c r="P4" s="66" t="str">
        <f>IF(AND(L4&gt;=3,O4&gt;=4),"D",IF(AND(L4&gt;=3,O4&lt;4),"C",IF(AND(L4&lt;3,O4&gt;=4),"B","A")))</f>
        <v>D</v>
      </c>
      <c r="Q4" s="42" t="s">
        <v>539</v>
      </c>
      <c r="R4" s="44" t="s">
        <v>540</v>
      </c>
      <c r="S4" s="44" t="s">
        <v>541</v>
      </c>
      <c r="T4" s="45" t="s">
        <v>89</v>
      </c>
      <c r="U4" s="44"/>
      <c r="V4" s="45" t="s">
        <v>120</v>
      </c>
      <c r="W4" s="42" t="s">
        <v>617</v>
      </c>
      <c r="X4" s="42" t="s">
        <v>618</v>
      </c>
    </row>
    <row r="5" spans="1:24" s="51" customFormat="1" ht="55.2">
      <c r="A5" s="47" t="s">
        <v>87</v>
      </c>
      <c r="B5" s="47" t="s">
        <v>542</v>
      </c>
      <c r="C5" s="48" t="s">
        <v>89</v>
      </c>
      <c r="D5" s="48"/>
      <c r="E5" s="48" t="s">
        <v>523</v>
      </c>
      <c r="F5" s="48"/>
      <c r="G5" s="48" t="s">
        <v>523</v>
      </c>
      <c r="H5" s="48"/>
      <c r="I5" s="48" t="s">
        <v>523</v>
      </c>
      <c r="J5" s="48"/>
      <c r="K5" s="23" t="s">
        <v>45</v>
      </c>
      <c r="L5" s="67">
        <f>IF(K5="Poseen poder, legitimidad y urgencia",6,IF(K5="Poseen poder y urgencia",3,IF(K5="Poseen legitimidad y urgencia",3,IF(K5="Poseen poder y legitimidad",3,IF(K5="Poseen poder",1,IF(K5="Poseen legitimidad",1,IF(K5="Poseen urgencias",1,0)))))))</f>
        <v>6</v>
      </c>
      <c r="M5" s="67" t="str">
        <f>IF(K5="Poseen poder, legitimidad y urgencia","Determinante",IF(K5="Poseen poder y urgencia","Crítica",IF(K5="Poseen legitimidad y urgencia","Dependiente",IF(K5="Poseen poder y legitimidad","Dominante",IF(K5="Poseen poder","Durmiente",IF(K5="Poseen legitimidad","Discrecional","Demandante"))))))</f>
        <v>Determinante</v>
      </c>
      <c r="N5" s="65" t="s">
        <v>612</v>
      </c>
      <c r="O5" s="67">
        <v>4</v>
      </c>
      <c r="P5" s="67" t="str">
        <f>IF(AND(L5&gt;=3,O5&gt;=4),"D",IF(AND(L5&gt;=3,O5&lt;4),"C",IF(AND(L5&lt;3,O5&gt;=4),"B","A")))</f>
        <v>D</v>
      </c>
      <c r="Q5" s="42" t="s">
        <v>255</v>
      </c>
      <c r="R5" s="44" t="s">
        <v>543</v>
      </c>
      <c r="S5" s="44" t="s">
        <v>541</v>
      </c>
      <c r="T5" s="45" t="s">
        <v>89</v>
      </c>
      <c r="U5" s="49"/>
      <c r="V5" s="50" t="s">
        <v>120</v>
      </c>
      <c r="W5" s="42" t="s">
        <v>619</v>
      </c>
      <c r="X5" s="42" t="s">
        <v>618</v>
      </c>
    </row>
    <row r="6" spans="1:24" s="51" customFormat="1" ht="138">
      <c r="A6" s="47" t="s">
        <v>87</v>
      </c>
      <c r="B6" s="42" t="s">
        <v>544</v>
      </c>
      <c r="C6" s="48" t="s">
        <v>89</v>
      </c>
      <c r="D6" s="48"/>
      <c r="E6" s="48" t="s">
        <v>523</v>
      </c>
      <c r="F6" s="48"/>
      <c r="G6" s="48" t="s">
        <v>523</v>
      </c>
      <c r="H6" s="48"/>
      <c r="I6" s="48" t="s">
        <v>523</v>
      </c>
      <c r="J6" s="48"/>
      <c r="K6" s="23" t="s">
        <v>49</v>
      </c>
      <c r="L6" s="67">
        <f>IF(K6="Poseen poder, legitimidad y urgencia",6,IF(K6="Poseen poder y urgencia",3,IF(K6="Poseen legitimidad y urgencia",3,IF(K6="Poseen poder y legitimidad",3,IF(K6="Poseen poder",1,IF(K6="Poseen legitimidad",1,IF(K6="Poseen urgencias",1,0)))))))</f>
        <v>3</v>
      </c>
      <c r="M6" s="67" t="str">
        <f>IF(K6="Poseen poder, legitimidad y urgencia","Determinante",IF(K6="Poseen poder y urgencia","Crítica",IF(K6="Poseen legitimidad y urgencia","Dependiente",IF(K6="Poseen poder y legitimidad","Dominante",IF(K6="Poseen poder","Durmiente",IF(K6="Poseen legitimidad","Discrecional","Demandante"))))))</f>
        <v>Dependiente</v>
      </c>
      <c r="N6" s="65" t="s">
        <v>612</v>
      </c>
      <c r="O6" s="67">
        <v>4</v>
      </c>
      <c r="P6" s="67" t="str">
        <f>IF(AND(L6&gt;=3,O6&gt;=4),"D",IF(AND(L6&gt;=3,O6&lt;4),"C",IF(AND(L6&lt;3,O6&gt;=4),"B","A")))</f>
        <v>D</v>
      </c>
      <c r="Q6" s="42" t="s">
        <v>255</v>
      </c>
      <c r="R6" s="44" t="s">
        <v>545</v>
      </c>
      <c r="S6" s="44" t="s">
        <v>541</v>
      </c>
      <c r="T6" s="45" t="s">
        <v>89</v>
      </c>
      <c r="U6" s="49"/>
      <c r="V6" s="50" t="s">
        <v>120</v>
      </c>
      <c r="W6" s="42" t="s">
        <v>620</v>
      </c>
      <c r="X6" s="42" t="s">
        <v>618</v>
      </c>
    </row>
    <row r="7" spans="1:24" s="51" customFormat="1" ht="96.6">
      <c r="A7" s="47" t="s">
        <v>87</v>
      </c>
      <c r="B7" s="42" t="s">
        <v>546</v>
      </c>
      <c r="C7" s="48" t="s">
        <v>89</v>
      </c>
      <c r="D7" s="48"/>
      <c r="E7" s="48" t="s">
        <v>523</v>
      </c>
      <c r="F7" s="48"/>
      <c r="G7" s="48" t="s">
        <v>523</v>
      </c>
      <c r="H7" s="48"/>
      <c r="I7" s="48" t="s">
        <v>523</v>
      </c>
      <c r="J7" s="48"/>
      <c r="K7" s="23" t="s">
        <v>45</v>
      </c>
      <c r="L7" s="67">
        <f>IF(K7="Poseen poder, legitimidad y urgencia",6,IF(K7="Poseen poder y urgencia",3,IF(K7="Poseen legitimidad y urgencia",3,IF(K7="Poseen poder y legitimidad",3,IF(K7="Poseen poder",1,IF(K7="Poseen legitimidad",1,IF(K7="Poseen urgencias",1,0)))))))</f>
        <v>6</v>
      </c>
      <c r="M7" s="67" t="str">
        <f>IF(K7="Poseen poder, legitimidad y urgencia","Determinante",IF(K7="Poseen poder y urgencia","Crítica",IF(K7="Poseen legitimidad y urgencia","Dependiente",IF(K7="Poseen poder y legitimidad","Dominante",IF(K7="Poseen poder","Durmiente",IF(K7="Poseen legitimidad","Discrecional","Demandante"))))))</f>
        <v>Determinante</v>
      </c>
      <c r="N7" s="65" t="s">
        <v>612</v>
      </c>
      <c r="O7" s="67">
        <v>4</v>
      </c>
      <c r="P7" s="67" t="str">
        <f>IF(AND(L7&gt;=3,O7&gt;=4),"D",IF(AND(L7&gt;=3,O7&lt;4),"C",IF(AND(L7&lt;3,O7&gt;=4),"B","A")))</f>
        <v>D</v>
      </c>
      <c r="Q7" s="42" t="s">
        <v>547</v>
      </c>
      <c r="R7" s="42" t="s">
        <v>548</v>
      </c>
      <c r="S7" s="44" t="s">
        <v>541</v>
      </c>
      <c r="T7" s="45" t="s">
        <v>89</v>
      </c>
      <c r="U7" s="47"/>
      <c r="V7" s="50" t="s">
        <v>120</v>
      </c>
      <c r="W7" s="42" t="s">
        <v>621</v>
      </c>
      <c r="X7" s="47" t="s">
        <v>618</v>
      </c>
    </row>
    <row r="8" spans="1:24" ht="66.900000000000006" customHeight="1">
      <c r="A8" s="47" t="s">
        <v>288</v>
      </c>
      <c r="B8" s="42" t="s">
        <v>674</v>
      </c>
      <c r="C8" s="48"/>
      <c r="D8" s="48" t="s">
        <v>173</v>
      </c>
      <c r="E8" s="48" t="s">
        <v>523</v>
      </c>
      <c r="F8" s="48"/>
      <c r="G8" s="43" t="s">
        <v>523</v>
      </c>
      <c r="H8" s="48"/>
      <c r="I8" s="48" t="s">
        <v>523</v>
      </c>
      <c r="J8" s="48"/>
      <c r="K8" s="23" t="s">
        <v>49</v>
      </c>
      <c r="L8" s="19">
        <v>3</v>
      </c>
      <c r="M8" s="67" t="str">
        <f>IF(K8="Poseen poder, legitimidad y urgencia","Determinante",IF(K8="Poseen poder y urgencia","Crítica",IF(K8="Poseen legitimidad y urgencia","Dependiente",IF(K8="Poseen poder y legitimidad","Dominante",IF(K8="Poseen poder","Durmiente",IF(K8="Poseen legitimidad","Discrecional","Demandante"))))))</f>
        <v>Dependiente</v>
      </c>
      <c r="N8" s="65" t="s">
        <v>39</v>
      </c>
      <c r="O8" s="67">
        <v>1</v>
      </c>
      <c r="P8" s="19" t="s">
        <v>251</v>
      </c>
      <c r="Q8" s="42" t="s">
        <v>539</v>
      </c>
      <c r="R8" s="44" t="s">
        <v>540</v>
      </c>
      <c r="S8" s="44" t="s">
        <v>541</v>
      </c>
      <c r="T8" s="45" t="s">
        <v>89</v>
      </c>
      <c r="U8" s="47"/>
      <c r="V8" s="50" t="s">
        <v>120</v>
      </c>
      <c r="W8" s="42" t="s">
        <v>675</v>
      </c>
      <c r="X8" s="47" t="s">
        <v>676</v>
      </c>
    </row>
  </sheetData>
  <mergeCells count="23">
    <mergeCell ref="S2:S3"/>
    <mergeCell ref="W1:X1"/>
    <mergeCell ref="J1:Q1"/>
    <mergeCell ref="R1:V1"/>
    <mergeCell ref="T2:U2"/>
    <mergeCell ref="V2:V3"/>
    <mergeCell ref="W2:W3"/>
    <mergeCell ref="X2:X3"/>
    <mergeCell ref="K2:K3"/>
    <mergeCell ref="L2:L3"/>
    <mergeCell ref="M2:M3"/>
    <mergeCell ref="N2:N3"/>
    <mergeCell ref="O2:O3"/>
    <mergeCell ref="P2:P3"/>
    <mergeCell ref="J2:J3"/>
    <mergeCell ref="Q2:Q3"/>
    <mergeCell ref="R2:R3"/>
    <mergeCell ref="A2:A3"/>
    <mergeCell ref="B2:D2"/>
    <mergeCell ref="E2:H2"/>
    <mergeCell ref="A1:B1"/>
    <mergeCell ref="C1:I1"/>
    <mergeCell ref="I2:I3"/>
  </mergeCells>
  <conditionalFormatting sqref="F4:F8">
    <cfRule type="expression" dxfId="5" priority="3">
      <formula>$E4="No aplica"</formula>
    </cfRule>
  </conditionalFormatting>
  <conditionalFormatting sqref="H4:H8">
    <cfRule type="expression" dxfId="4" priority="2">
      <formula>$G4="No aplica"</formula>
    </cfRule>
  </conditionalFormatting>
  <conditionalFormatting sqref="J4:J8">
    <cfRule type="expression" dxfId="3" priority="1">
      <formula>$I4="No aplica"</formula>
    </cfRule>
  </conditionalFormatting>
  <hyperlinks>
    <hyperlink ref="W1:X1" location="'Caracterización SJD'!A1" display="INICIO" xr:uid="{00000000-0004-0000-1100-000000000000}"/>
  </hyperlinks>
  <pageMargins left="0.7" right="0.7" top="0.75" bottom="0.75" header="0.3" footer="0.3"/>
  <pageSetup scale="23"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X16"/>
  <sheetViews>
    <sheetView showGridLines="0" topLeftCell="A9" zoomScale="70" zoomScaleNormal="70" workbookViewId="0">
      <selection sqref="A1:B1"/>
    </sheetView>
  </sheetViews>
  <sheetFormatPr baseColWidth="10" defaultColWidth="18.8984375" defaultRowHeight="15.6"/>
  <cols>
    <col min="1" max="1" width="18.8984375" style="73"/>
    <col min="2" max="2" width="18.8984375" style="22"/>
    <col min="3" max="4" width="18.8984375" style="73"/>
    <col min="5" max="9" width="18.8984375" style="22"/>
    <col min="10" max="10" width="23.59765625" style="22" customWidth="1"/>
    <col min="11" max="16" width="18.8984375" style="73"/>
    <col min="17" max="17" width="31.5" style="28" customWidth="1"/>
    <col min="18" max="18" width="25.3984375" style="22" customWidth="1"/>
    <col min="19" max="19" width="18.8984375" style="22"/>
    <col min="20" max="22" width="18.8984375" style="73"/>
    <col min="23" max="23" width="24.59765625" style="28" customWidth="1"/>
    <col min="24" max="24" width="18.8984375" style="28"/>
    <col min="25" max="16384" width="18.8984375" style="73"/>
  </cols>
  <sheetData>
    <row r="1" spans="1:24" ht="31.35" customHeight="1">
      <c r="A1" s="116" t="s">
        <v>0</v>
      </c>
      <c r="B1" s="116"/>
      <c r="C1" s="125" t="s">
        <v>223</v>
      </c>
      <c r="D1" s="125"/>
      <c r="E1" s="125"/>
      <c r="F1" s="125"/>
      <c r="G1" s="125"/>
      <c r="H1" s="125"/>
      <c r="I1" s="125"/>
      <c r="J1" s="125"/>
      <c r="K1" s="125"/>
      <c r="L1" s="125"/>
      <c r="M1" s="125"/>
      <c r="N1" s="125"/>
      <c r="O1" s="125"/>
      <c r="P1" s="117" t="s">
        <v>3</v>
      </c>
      <c r="Q1" s="117"/>
      <c r="R1" s="118" t="s">
        <v>792</v>
      </c>
      <c r="S1" s="118"/>
      <c r="T1" s="118"/>
      <c r="U1" s="118"/>
      <c r="V1" s="118"/>
      <c r="W1" s="119" t="s">
        <v>517</v>
      </c>
      <c r="X1" s="119"/>
    </row>
    <row r="2" spans="1:24" ht="70.349999999999994" customHeight="1">
      <c r="A2" s="116" t="s">
        <v>4</v>
      </c>
      <c r="B2" s="116" t="s">
        <v>5</v>
      </c>
      <c r="C2" s="116"/>
      <c r="D2" s="116"/>
      <c r="E2" s="126" t="s">
        <v>521</v>
      </c>
      <c r="F2" s="127"/>
      <c r="G2" s="127"/>
      <c r="H2" s="128"/>
      <c r="I2" s="120" t="s">
        <v>518</v>
      </c>
      <c r="J2" s="120" t="s">
        <v>631</v>
      </c>
      <c r="K2" s="116" t="s">
        <v>6</v>
      </c>
      <c r="L2" s="116" t="s">
        <v>7</v>
      </c>
      <c r="M2" s="116" t="s">
        <v>8</v>
      </c>
      <c r="N2" s="116" t="s">
        <v>9</v>
      </c>
      <c r="O2" s="116" t="s">
        <v>10</v>
      </c>
      <c r="P2" s="116" t="s">
        <v>11</v>
      </c>
      <c r="Q2" s="132" t="s">
        <v>12</v>
      </c>
      <c r="R2" s="116" t="s">
        <v>13</v>
      </c>
      <c r="S2" s="116" t="s">
        <v>14</v>
      </c>
      <c r="T2" s="115" t="s">
        <v>15</v>
      </c>
      <c r="U2" s="115"/>
      <c r="V2" s="115" t="s">
        <v>91</v>
      </c>
      <c r="W2" s="115" t="s">
        <v>610</v>
      </c>
      <c r="X2" s="131" t="s">
        <v>16</v>
      </c>
    </row>
    <row r="3" spans="1:24" ht="45" customHeight="1">
      <c r="A3" s="116"/>
      <c r="B3" s="10" t="s">
        <v>17</v>
      </c>
      <c r="C3" s="10" t="s">
        <v>1</v>
      </c>
      <c r="D3" s="10" t="s">
        <v>2</v>
      </c>
      <c r="E3" s="40" t="s">
        <v>522</v>
      </c>
      <c r="F3" s="41" t="s">
        <v>526</v>
      </c>
      <c r="G3" s="41" t="s">
        <v>524</v>
      </c>
      <c r="H3" s="41" t="s">
        <v>525</v>
      </c>
      <c r="I3" s="121"/>
      <c r="J3" s="121"/>
      <c r="K3" s="116"/>
      <c r="L3" s="116"/>
      <c r="M3" s="116"/>
      <c r="N3" s="116"/>
      <c r="O3" s="116"/>
      <c r="P3" s="116"/>
      <c r="Q3" s="132"/>
      <c r="R3" s="116"/>
      <c r="S3" s="116"/>
      <c r="T3" s="11" t="s">
        <v>18</v>
      </c>
      <c r="U3" s="11" t="s">
        <v>19</v>
      </c>
      <c r="V3" s="115"/>
      <c r="W3" s="115"/>
      <c r="X3" s="131"/>
    </row>
    <row r="4" spans="1:24" ht="174.75" customHeight="1">
      <c r="A4" s="23" t="s">
        <v>87</v>
      </c>
      <c r="B4" s="21" t="s">
        <v>252</v>
      </c>
      <c r="C4" s="21" t="s">
        <v>89</v>
      </c>
      <c r="D4" s="21"/>
      <c r="E4" s="21" t="s">
        <v>523</v>
      </c>
      <c r="F4" s="21"/>
      <c r="G4" s="21" t="s">
        <v>523</v>
      </c>
      <c r="H4" s="21"/>
      <c r="I4" s="21" t="s">
        <v>520</v>
      </c>
      <c r="J4" s="21" t="s">
        <v>607</v>
      </c>
      <c r="K4" s="65" t="s">
        <v>49</v>
      </c>
      <c r="L4" s="21">
        <v>3</v>
      </c>
      <c r="M4" s="21" t="str">
        <f t="shared" ref="M4:M16" si="0">IF(K4="Poseen poder, legitimidad y urgencia","Determinante",IF(K4="Poseen poder y urgencia","Crítica",IF(K4="Poseen legitimidad y urgencia","Dependiente",IF(K4="Poseen poder y legitimidad","Dominante",IF(K4="Poseen poder","Durmiente",IF(K4="Poseen legitimidad","Discrecional","Demandante"))))))</f>
        <v>Dependiente</v>
      </c>
      <c r="N4" s="21" t="s">
        <v>460</v>
      </c>
      <c r="O4" s="21">
        <v>3</v>
      </c>
      <c r="P4" s="21" t="str">
        <f t="shared" ref="P4:P16" si="1">IF(AND(L4&gt;=3,O4&gt;=4),"D",IF(AND(L4&gt;=3,O4&lt;4),"C",IF(AND(L4&lt;3,O4&gt;=4),"B","A")))</f>
        <v>C</v>
      </c>
      <c r="Q4" s="25" t="s">
        <v>758</v>
      </c>
      <c r="R4" s="21" t="s">
        <v>457</v>
      </c>
      <c r="S4" s="21" t="s">
        <v>461</v>
      </c>
      <c r="T4" s="21" t="s">
        <v>89</v>
      </c>
      <c r="U4" s="23"/>
      <c r="V4" s="21" t="s">
        <v>120</v>
      </c>
      <c r="W4" s="24" t="s">
        <v>458</v>
      </c>
      <c r="X4" s="24" t="s">
        <v>456</v>
      </c>
    </row>
    <row r="5" spans="1:24" ht="140.4">
      <c r="A5" s="25" t="s">
        <v>168</v>
      </c>
      <c r="B5" s="21" t="s">
        <v>169</v>
      </c>
      <c r="C5" s="21"/>
      <c r="D5" s="21" t="s">
        <v>89</v>
      </c>
      <c r="E5" s="21" t="s">
        <v>523</v>
      </c>
      <c r="F5" s="21"/>
      <c r="G5" s="21" t="s">
        <v>523</v>
      </c>
      <c r="H5" s="21"/>
      <c r="I5" s="21" t="s">
        <v>520</v>
      </c>
      <c r="J5" s="21" t="s">
        <v>608</v>
      </c>
      <c r="K5" s="65" t="s">
        <v>45</v>
      </c>
      <c r="L5" s="21">
        <f>IF(K5="Poseen poder, legitimidad y urgencia",6,IF(K5="Poseen poder y urgencia",3,IF(K5="Poseen legitimidad y urgencia",3,IF(K5="Poseen poder y legitimidad",3,IF(K5="Poseen poder",1,IF(K5="Poseen legitimidad",1,IF(K5="Poseen urgencias",1,0)))))))</f>
        <v>6</v>
      </c>
      <c r="M5" s="21" t="str">
        <f t="shared" si="0"/>
        <v>Determinante</v>
      </c>
      <c r="N5" s="21" t="s">
        <v>462</v>
      </c>
      <c r="O5" s="21">
        <v>4</v>
      </c>
      <c r="P5" s="21" t="str">
        <f t="shared" si="1"/>
        <v>D</v>
      </c>
      <c r="Q5" s="25" t="s">
        <v>758</v>
      </c>
      <c r="R5" s="21" t="s">
        <v>459</v>
      </c>
      <c r="S5" s="21" t="s">
        <v>461</v>
      </c>
      <c r="T5" s="21" t="s">
        <v>89</v>
      </c>
      <c r="U5" s="23"/>
      <c r="V5" s="21" t="s">
        <v>120</v>
      </c>
      <c r="W5" s="24" t="s">
        <v>458</v>
      </c>
      <c r="X5" s="24" t="s">
        <v>456</v>
      </c>
    </row>
    <row r="6" spans="1:24" ht="195" customHeight="1">
      <c r="A6" s="23" t="s">
        <v>83</v>
      </c>
      <c r="B6" s="21" t="s">
        <v>253</v>
      </c>
      <c r="C6" s="21"/>
      <c r="D6" s="21" t="s">
        <v>89</v>
      </c>
      <c r="E6" s="21" t="s">
        <v>523</v>
      </c>
      <c r="F6" s="21"/>
      <c r="G6" s="21" t="s">
        <v>523</v>
      </c>
      <c r="H6" s="21"/>
      <c r="I6" s="21" t="s">
        <v>520</v>
      </c>
      <c r="J6" s="21" t="s">
        <v>608</v>
      </c>
      <c r="K6" s="65" t="s">
        <v>49</v>
      </c>
      <c r="L6" s="21">
        <v>3</v>
      </c>
      <c r="M6" s="21" t="str">
        <f t="shared" si="0"/>
        <v>Dependiente</v>
      </c>
      <c r="N6" s="21" t="s">
        <v>455</v>
      </c>
      <c r="O6" s="21">
        <v>3</v>
      </c>
      <c r="P6" s="21" t="str">
        <f t="shared" si="1"/>
        <v>C</v>
      </c>
      <c r="Q6" s="25" t="s">
        <v>758</v>
      </c>
      <c r="R6" s="21" t="s">
        <v>459</v>
      </c>
      <c r="S6" s="21" t="s">
        <v>461</v>
      </c>
      <c r="T6" s="22" t="s">
        <v>89</v>
      </c>
      <c r="U6" s="23"/>
      <c r="V6" s="21" t="s">
        <v>120</v>
      </c>
      <c r="W6" s="24" t="s">
        <v>458</v>
      </c>
      <c r="X6" s="24" t="s">
        <v>456</v>
      </c>
    </row>
    <row r="7" spans="1:24" ht="166.5" customHeight="1">
      <c r="A7" s="23" t="s">
        <v>87</v>
      </c>
      <c r="B7" s="21" t="s">
        <v>196</v>
      </c>
      <c r="C7" s="21"/>
      <c r="D7" s="21" t="s">
        <v>89</v>
      </c>
      <c r="E7" s="21" t="s">
        <v>523</v>
      </c>
      <c r="F7" s="21"/>
      <c r="G7" s="21" t="s">
        <v>523</v>
      </c>
      <c r="H7" s="21"/>
      <c r="I7" s="21" t="s">
        <v>520</v>
      </c>
      <c r="J7" s="21" t="s">
        <v>608</v>
      </c>
      <c r="K7" s="65" t="s">
        <v>49</v>
      </c>
      <c r="L7" s="21">
        <v>3</v>
      </c>
      <c r="M7" s="21" t="str">
        <f t="shared" si="0"/>
        <v>Dependiente</v>
      </c>
      <c r="N7" s="21" t="s">
        <v>197</v>
      </c>
      <c r="O7" s="21">
        <v>2</v>
      </c>
      <c r="P7" s="21" t="str">
        <f t="shared" si="1"/>
        <v>C</v>
      </c>
      <c r="Q7" s="25" t="s">
        <v>758</v>
      </c>
      <c r="R7" s="21" t="s">
        <v>459</v>
      </c>
      <c r="S7" s="21" t="s">
        <v>461</v>
      </c>
      <c r="T7" s="21" t="s">
        <v>89</v>
      </c>
      <c r="U7" s="23"/>
      <c r="V7" s="21" t="s">
        <v>120</v>
      </c>
      <c r="W7" s="24" t="s">
        <v>458</v>
      </c>
      <c r="X7" s="24" t="s">
        <v>456</v>
      </c>
    </row>
    <row r="8" spans="1:24" s="22" customFormat="1" ht="140.4">
      <c r="A8" s="75" t="s">
        <v>84</v>
      </c>
      <c r="B8" s="21" t="s">
        <v>224</v>
      </c>
      <c r="C8" s="21"/>
      <c r="D8" s="21" t="s">
        <v>89</v>
      </c>
      <c r="E8" s="21" t="s">
        <v>523</v>
      </c>
      <c r="F8" s="21"/>
      <c r="G8" s="21" t="s">
        <v>523</v>
      </c>
      <c r="H8" s="21"/>
      <c r="I8" s="21" t="s">
        <v>520</v>
      </c>
      <c r="J8" s="21" t="s">
        <v>608</v>
      </c>
      <c r="K8" s="65" t="s">
        <v>45</v>
      </c>
      <c r="L8" s="21">
        <v>6</v>
      </c>
      <c r="M8" s="21" t="str">
        <f t="shared" si="0"/>
        <v>Determinante</v>
      </c>
      <c r="N8" s="21" t="s">
        <v>455</v>
      </c>
      <c r="O8" s="21">
        <v>3</v>
      </c>
      <c r="P8" s="21" t="str">
        <f t="shared" si="1"/>
        <v>C</v>
      </c>
      <c r="Q8" s="25" t="s">
        <v>758</v>
      </c>
      <c r="R8" s="21" t="s">
        <v>459</v>
      </c>
      <c r="S8" s="21" t="s">
        <v>461</v>
      </c>
      <c r="T8" s="21" t="s">
        <v>89</v>
      </c>
      <c r="U8" s="21"/>
      <c r="V8" s="21" t="s">
        <v>120</v>
      </c>
      <c r="W8" s="24" t="s">
        <v>458</v>
      </c>
      <c r="X8" s="24" t="s">
        <v>456</v>
      </c>
    </row>
    <row r="9" spans="1:24" ht="140.4">
      <c r="A9" s="23" t="s">
        <v>683</v>
      </c>
      <c r="B9" s="23" t="s">
        <v>683</v>
      </c>
      <c r="C9" s="21"/>
      <c r="D9" s="21" t="s">
        <v>89</v>
      </c>
      <c r="E9" s="21" t="s">
        <v>520</v>
      </c>
      <c r="F9" s="21" t="s">
        <v>684</v>
      </c>
      <c r="G9" s="21" t="s">
        <v>523</v>
      </c>
      <c r="H9" s="21"/>
      <c r="I9" s="21" t="s">
        <v>520</v>
      </c>
      <c r="J9" s="21" t="s">
        <v>608</v>
      </c>
      <c r="K9" s="65" t="s">
        <v>49</v>
      </c>
      <c r="L9" s="21">
        <v>3</v>
      </c>
      <c r="M9" s="21" t="str">
        <f t="shared" si="0"/>
        <v>Dependiente</v>
      </c>
      <c r="N9" s="21" t="s">
        <v>197</v>
      </c>
      <c r="O9" s="21">
        <v>2</v>
      </c>
      <c r="P9" s="21" t="str">
        <f t="shared" si="1"/>
        <v>C</v>
      </c>
      <c r="Q9" s="25" t="s">
        <v>758</v>
      </c>
      <c r="R9" s="21" t="s">
        <v>459</v>
      </c>
      <c r="S9" s="21" t="s">
        <v>461</v>
      </c>
      <c r="T9" s="21" t="s">
        <v>89</v>
      </c>
      <c r="U9" s="21"/>
      <c r="V9" s="21" t="s">
        <v>120</v>
      </c>
      <c r="W9" s="24" t="s">
        <v>685</v>
      </c>
      <c r="X9" s="24" t="s">
        <v>456</v>
      </c>
    </row>
    <row r="10" spans="1:24" ht="124.8">
      <c r="A10" s="90" t="s">
        <v>83</v>
      </c>
      <c r="B10" s="90" t="s">
        <v>767</v>
      </c>
      <c r="C10" s="90"/>
      <c r="D10" s="90" t="s">
        <v>89</v>
      </c>
      <c r="E10" s="90" t="s">
        <v>523</v>
      </c>
      <c r="F10" s="90"/>
      <c r="G10" s="90" t="s">
        <v>523</v>
      </c>
      <c r="H10" s="90"/>
      <c r="I10" s="90" t="s">
        <v>523</v>
      </c>
      <c r="J10" s="90"/>
      <c r="K10" s="91" t="s">
        <v>49</v>
      </c>
      <c r="L10" s="90">
        <v>5</v>
      </c>
      <c r="M10" s="90" t="str">
        <f t="shared" si="0"/>
        <v>Dependiente</v>
      </c>
      <c r="N10" s="90" t="s">
        <v>197</v>
      </c>
      <c r="O10" s="90">
        <v>3</v>
      </c>
      <c r="P10" s="90" t="str">
        <f t="shared" si="1"/>
        <v>C</v>
      </c>
      <c r="Q10" s="90" t="s">
        <v>768</v>
      </c>
      <c r="R10" s="90" t="s">
        <v>769</v>
      </c>
      <c r="S10" s="90" t="s">
        <v>461</v>
      </c>
      <c r="T10" s="90" t="s">
        <v>89</v>
      </c>
      <c r="U10" s="90"/>
      <c r="V10" s="90" t="s">
        <v>120</v>
      </c>
      <c r="W10" s="90" t="s">
        <v>770</v>
      </c>
      <c r="X10" s="90" t="s">
        <v>771</v>
      </c>
    </row>
    <row r="11" spans="1:24" ht="140.4">
      <c r="A11" s="90" t="s">
        <v>83</v>
      </c>
      <c r="B11" s="90" t="s">
        <v>772</v>
      </c>
      <c r="C11" s="90"/>
      <c r="D11" s="90" t="s">
        <v>89</v>
      </c>
      <c r="E11" s="90" t="s">
        <v>523</v>
      </c>
      <c r="F11" s="90"/>
      <c r="G11" s="90" t="s">
        <v>523</v>
      </c>
      <c r="H11" s="90"/>
      <c r="I11" s="90" t="s">
        <v>523</v>
      </c>
      <c r="J11" s="90"/>
      <c r="K11" s="91" t="s">
        <v>49</v>
      </c>
      <c r="L11" s="90">
        <v>5</v>
      </c>
      <c r="M11" s="90" t="str">
        <f t="shared" si="0"/>
        <v>Dependiente</v>
      </c>
      <c r="N11" s="90" t="s">
        <v>197</v>
      </c>
      <c r="O11" s="90">
        <v>3</v>
      </c>
      <c r="P11" s="90" t="str">
        <f t="shared" si="1"/>
        <v>C</v>
      </c>
      <c r="Q11" s="90" t="s">
        <v>768</v>
      </c>
      <c r="R11" s="90" t="s">
        <v>773</v>
      </c>
      <c r="S11" s="90" t="s">
        <v>461</v>
      </c>
      <c r="T11" s="90" t="s">
        <v>89</v>
      </c>
      <c r="U11" s="90"/>
      <c r="V11" s="90" t="s">
        <v>120</v>
      </c>
      <c r="W11" s="90" t="s">
        <v>774</v>
      </c>
      <c r="X11" s="90" t="s">
        <v>771</v>
      </c>
    </row>
    <row r="12" spans="1:24" ht="93.6">
      <c r="A12" s="90" t="s">
        <v>84</v>
      </c>
      <c r="B12" s="90" t="s">
        <v>775</v>
      </c>
      <c r="C12" s="90"/>
      <c r="D12" s="90" t="s">
        <v>89</v>
      </c>
      <c r="E12" s="90" t="s">
        <v>523</v>
      </c>
      <c r="F12" s="90"/>
      <c r="G12" s="90" t="s">
        <v>523</v>
      </c>
      <c r="H12" s="90"/>
      <c r="I12" s="90" t="s">
        <v>523</v>
      </c>
      <c r="J12" s="90"/>
      <c r="K12" s="91" t="s">
        <v>49</v>
      </c>
      <c r="L12" s="90">
        <v>5</v>
      </c>
      <c r="M12" s="90" t="str">
        <f t="shared" si="0"/>
        <v>Dependiente</v>
      </c>
      <c r="N12" s="90" t="s">
        <v>197</v>
      </c>
      <c r="O12" s="90">
        <v>3</v>
      </c>
      <c r="P12" s="90" t="str">
        <f t="shared" si="1"/>
        <v>C</v>
      </c>
      <c r="Q12" s="90" t="s">
        <v>768</v>
      </c>
      <c r="R12" s="90" t="s">
        <v>776</v>
      </c>
      <c r="S12" s="90" t="s">
        <v>461</v>
      </c>
      <c r="T12" s="90" t="s">
        <v>89</v>
      </c>
      <c r="U12" s="90"/>
      <c r="V12" s="90" t="s">
        <v>120</v>
      </c>
      <c r="W12" s="90" t="s">
        <v>770</v>
      </c>
      <c r="X12" s="90" t="s">
        <v>771</v>
      </c>
    </row>
    <row r="13" spans="1:24" ht="93.6">
      <c r="A13" s="90" t="s">
        <v>84</v>
      </c>
      <c r="B13" s="92" t="s">
        <v>306</v>
      </c>
      <c r="C13" s="90"/>
      <c r="D13" s="90" t="s">
        <v>89</v>
      </c>
      <c r="E13" s="90" t="s">
        <v>523</v>
      </c>
      <c r="F13" s="90"/>
      <c r="G13" s="90" t="s">
        <v>523</v>
      </c>
      <c r="H13" s="90"/>
      <c r="I13" s="90" t="s">
        <v>523</v>
      </c>
      <c r="J13" s="90"/>
      <c r="K13" s="91" t="s">
        <v>49</v>
      </c>
      <c r="L13" s="90">
        <v>5</v>
      </c>
      <c r="M13" s="90" t="str">
        <f t="shared" si="0"/>
        <v>Dependiente</v>
      </c>
      <c r="N13" s="90" t="s">
        <v>197</v>
      </c>
      <c r="O13" s="90">
        <v>3</v>
      </c>
      <c r="P13" s="90" t="str">
        <f t="shared" si="1"/>
        <v>C</v>
      </c>
      <c r="Q13" s="90" t="s">
        <v>768</v>
      </c>
      <c r="R13" s="90" t="s">
        <v>776</v>
      </c>
      <c r="S13" s="90" t="s">
        <v>461</v>
      </c>
      <c r="T13" s="90" t="s">
        <v>89</v>
      </c>
      <c r="U13" s="90"/>
      <c r="V13" s="90" t="s">
        <v>120</v>
      </c>
      <c r="W13" s="90" t="s">
        <v>770</v>
      </c>
      <c r="X13" s="90" t="s">
        <v>777</v>
      </c>
    </row>
    <row r="14" spans="1:24" ht="171.6">
      <c r="A14" s="90" t="s">
        <v>83</v>
      </c>
      <c r="B14" s="90" t="s">
        <v>778</v>
      </c>
      <c r="C14" s="90"/>
      <c r="D14" s="90" t="s">
        <v>89</v>
      </c>
      <c r="E14" s="90" t="s">
        <v>523</v>
      </c>
      <c r="F14" s="90"/>
      <c r="G14" s="90" t="s">
        <v>523</v>
      </c>
      <c r="H14" s="90"/>
      <c r="I14" s="90" t="s">
        <v>523</v>
      </c>
      <c r="J14" s="90"/>
      <c r="K14" s="91" t="s">
        <v>49</v>
      </c>
      <c r="L14" s="90">
        <v>5</v>
      </c>
      <c r="M14" s="90" t="str">
        <f t="shared" si="0"/>
        <v>Dependiente</v>
      </c>
      <c r="N14" s="90" t="s">
        <v>197</v>
      </c>
      <c r="O14" s="90">
        <v>3</v>
      </c>
      <c r="P14" s="90" t="str">
        <f t="shared" si="1"/>
        <v>C</v>
      </c>
      <c r="Q14" s="90" t="s">
        <v>779</v>
      </c>
      <c r="R14" s="90" t="s">
        <v>780</v>
      </c>
      <c r="S14" s="90" t="s">
        <v>461</v>
      </c>
      <c r="T14" s="90" t="s">
        <v>89</v>
      </c>
      <c r="U14" s="90"/>
      <c r="V14" s="90" t="s">
        <v>120</v>
      </c>
      <c r="W14" s="90" t="s">
        <v>781</v>
      </c>
      <c r="X14" s="90" t="s">
        <v>777</v>
      </c>
    </row>
    <row r="15" spans="1:24" ht="124.8">
      <c r="A15" s="90" t="s">
        <v>83</v>
      </c>
      <c r="B15" s="90" t="s">
        <v>782</v>
      </c>
      <c r="C15" s="90"/>
      <c r="D15" s="90" t="s">
        <v>89</v>
      </c>
      <c r="E15" s="90" t="s">
        <v>523</v>
      </c>
      <c r="F15" s="90"/>
      <c r="G15" s="90" t="s">
        <v>523</v>
      </c>
      <c r="H15" s="90"/>
      <c r="I15" s="90" t="s">
        <v>523</v>
      </c>
      <c r="J15" s="90"/>
      <c r="K15" s="91" t="s">
        <v>49</v>
      </c>
      <c r="L15" s="90">
        <v>5</v>
      </c>
      <c r="M15" s="90" t="str">
        <f t="shared" si="0"/>
        <v>Dependiente</v>
      </c>
      <c r="N15" s="90" t="s">
        <v>197</v>
      </c>
      <c r="O15" s="90">
        <v>3</v>
      </c>
      <c r="P15" s="90" t="str">
        <f t="shared" si="1"/>
        <v>C</v>
      </c>
      <c r="Q15" s="90" t="s">
        <v>783</v>
      </c>
      <c r="R15" s="90" t="s">
        <v>784</v>
      </c>
      <c r="S15" s="90" t="s">
        <v>461</v>
      </c>
      <c r="T15" s="90" t="s">
        <v>89</v>
      </c>
      <c r="U15" s="90"/>
      <c r="V15" s="90" t="s">
        <v>120</v>
      </c>
      <c r="W15" s="90" t="s">
        <v>785</v>
      </c>
      <c r="X15" s="90" t="s">
        <v>786</v>
      </c>
    </row>
    <row r="16" spans="1:24" ht="62.4">
      <c r="A16" s="90" t="s">
        <v>683</v>
      </c>
      <c r="B16" s="90" t="s">
        <v>787</v>
      </c>
      <c r="C16" s="90"/>
      <c r="D16" s="90" t="s">
        <v>89</v>
      </c>
      <c r="E16" s="90" t="s">
        <v>523</v>
      </c>
      <c r="F16" s="90"/>
      <c r="G16" s="90" t="s">
        <v>523</v>
      </c>
      <c r="H16" s="90"/>
      <c r="I16" s="90" t="s">
        <v>523</v>
      </c>
      <c r="J16" s="90"/>
      <c r="K16" s="91" t="s">
        <v>49</v>
      </c>
      <c r="L16" s="90">
        <v>5</v>
      </c>
      <c r="M16" s="90" t="str">
        <f t="shared" si="0"/>
        <v>Dependiente</v>
      </c>
      <c r="N16" s="90" t="s">
        <v>197</v>
      </c>
      <c r="O16" s="90">
        <v>3</v>
      </c>
      <c r="P16" s="90" t="str">
        <f t="shared" si="1"/>
        <v>C</v>
      </c>
      <c r="Q16" s="90" t="s">
        <v>788</v>
      </c>
      <c r="R16" s="90" t="s">
        <v>789</v>
      </c>
      <c r="S16" s="90" t="s">
        <v>461</v>
      </c>
      <c r="T16" s="90" t="s">
        <v>89</v>
      </c>
      <c r="U16" s="90"/>
      <c r="V16" s="90" t="s">
        <v>120</v>
      </c>
      <c r="W16" s="90" t="s">
        <v>790</v>
      </c>
      <c r="X16" s="90" t="s">
        <v>791</v>
      </c>
    </row>
  </sheetData>
  <mergeCells count="23">
    <mergeCell ref="T2:U2"/>
    <mergeCell ref="V2:V3"/>
    <mergeCell ref="W2:W3"/>
    <mergeCell ref="X2:X3"/>
    <mergeCell ref="N2:N3"/>
    <mergeCell ref="O2:O3"/>
    <mergeCell ref="P2:P3"/>
    <mergeCell ref="Q2:Q3"/>
    <mergeCell ref="R2:R3"/>
    <mergeCell ref="S2:S3"/>
    <mergeCell ref="A1:B1"/>
    <mergeCell ref="C1:O1"/>
    <mergeCell ref="P1:Q1"/>
    <mergeCell ref="R1:V1"/>
    <mergeCell ref="W1:X1"/>
    <mergeCell ref="A2:A3"/>
    <mergeCell ref="B2:D2"/>
    <mergeCell ref="K2:K3"/>
    <mergeCell ref="L2:L3"/>
    <mergeCell ref="M2:M3"/>
    <mergeCell ref="E2:H2"/>
    <mergeCell ref="I2:I3"/>
    <mergeCell ref="J2:J3"/>
  </mergeCells>
  <conditionalFormatting sqref="F4:F16">
    <cfRule type="expression" dxfId="2" priority="2">
      <formula>$E4="No aplica"</formula>
    </cfRule>
  </conditionalFormatting>
  <conditionalFormatting sqref="H4:H16">
    <cfRule type="expression" dxfId="1" priority="1">
      <formula>$G4="No aplica"</formula>
    </cfRule>
  </conditionalFormatting>
  <conditionalFormatting sqref="J4:J16">
    <cfRule type="expression" dxfId="0" priority="3">
      <formula>$I4="No aplica"</formula>
    </cfRule>
  </conditionalFormatting>
  <hyperlinks>
    <hyperlink ref="W1:X1" location="'Caracterización SJD'!A1" display="INICIO" xr:uid="{00000000-0004-0000-1200-000000000000}"/>
  </hyperlinks>
  <pageMargins left="0.7" right="0.7" top="0.75" bottom="0.75" header="0.3" footer="0.3"/>
  <pageSetup scale="22"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1"/>
  <sheetViews>
    <sheetView topLeftCell="A2" workbookViewId="0">
      <selection sqref="A1:F3"/>
    </sheetView>
  </sheetViews>
  <sheetFormatPr baseColWidth="10" defaultRowHeight="15.6"/>
  <cols>
    <col min="1" max="1" width="21.8984375" customWidth="1"/>
    <col min="2" max="6" width="36.09765625" customWidth="1"/>
  </cols>
  <sheetData>
    <row r="1" spans="1:6" s="89" customFormat="1" ht="50.1" customHeight="1">
      <c r="A1" s="113" t="s">
        <v>757</v>
      </c>
      <c r="B1" s="114"/>
      <c r="C1" s="114"/>
      <c r="D1" s="114"/>
      <c r="E1" s="114"/>
      <c r="F1" s="114"/>
    </row>
    <row r="2" spans="1:6" s="89" customFormat="1" ht="50.1" customHeight="1">
      <c r="A2" s="114"/>
      <c r="B2" s="114"/>
      <c r="C2" s="114"/>
      <c r="D2" s="114"/>
      <c r="E2" s="114"/>
      <c r="F2" s="114"/>
    </row>
    <row r="3" spans="1:6" s="89" customFormat="1" ht="50.1" customHeight="1">
      <c r="A3" s="114"/>
      <c r="B3" s="114"/>
      <c r="C3" s="114"/>
      <c r="D3" s="114"/>
      <c r="E3" s="114"/>
      <c r="F3" s="114"/>
    </row>
    <row r="4" spans="1:6" ht="225.9" customHeight="1">
      <c r="A4" s="83" t="s">
        <v>687</v>
      </c>
      <c r="B4" s="95" t="s">
        <v>686</v>
      </c>
      <c r="C4" s="95"/>
      <c r="D4" s="95"/>
      <c r="E4" s="95"/>
      <c r="F4" s="95"/>
    </row>
    <row r="5" spans="1:6" ht="66.900000000000006" customHeight="1">
      <c r="A5" s="83" t="s">
        <v>689</v>
      </c>
      <c r="B5" s="96" t="s">
        <v>688</v>
      </c>
      <c r="C5" s="96"/>
      <c r="D5" s="96"/>
      <c r="E5" s="96"/>
      <c r="F5" s="96"/>
    </row>
    <row r="6" spans="1:6" ht="204.9" customHeight="1">
      <c r="A6" s="83" t="s">
        <v>690</v>
      </c>
      <c r="B6" s="97" t="s">
        <v>691</v>
      </c>
      <c r="C6" s="98"/>
      <c r="D6" s="99"/>
      <c r="E6" s="99"/>
      <c r="F6" s="99"/>
    </row>
    <row r="7" spans="1:6" ht="47.1" customHeight="1">
      <c r="A7" s="104" t="s">
        <v>692</v>
      </c>
      <c r="B7" s="77" t="s">
        <v>693</v>
      </c>
      <c r="C7" s="101" t="s">
        <v>694</v>
      </c>
      <c r="D7" s="101"/>
      <c r="E7" s="101"/>
      <c r="F7" s="101"/>
    </row>
    <row r="8" spans="1:6" ht="35.1" customHeight="1">
      <c r="A8" s="104"/>
      <c r="B8" s="77" t="s">
        <v>695</v>
      </c>
      <c r="C8" s="101" t="s">
        <v>696</v>
      </c>
      <c r="D8" s="101"/>
      <c r="E8" s="101"/>
      <c r="F8" s="101"/>
    </row>
    <row r="9" spans="1:6">
      <c r="A9" s="104"/>
      <c r="B9" s="77" t="s">
        <v>697</v>
      </c>
      <c r="C9" s="101" t="s">
        <v>698</v>
      </c>
      <c r="D9" s="101"/>
      <c r="E9" s="101"/>
      <c r="F9" s="101"/>
    </row>
    <row r="10" spans="1:6" ht="36.9" customHeight="1">
      <c r="A10" s="104"/>
      <c r="B10" s="77" t="s">
        <v>699</v>
      </c>
      <c r="C10" s="101" t="s">
        <v>700</v>
      </c>
      <c r="D10" s="101"/>
      <c r="E10" s="101"/>
      <c r="F10" s="101"/>
    </row>
    <row r="11" spans="1:6">
      <c r="A11" s="104"/>
      <c r="B11" s="77" t="s">
        <v>701</v>
      </c>
      <c r="C11" s="101" t="s">
        <v>702</v>
      </c>
      <c r="D11" s="101"/>
      <c r="E11" s="101"/>
      <c r="F11" s="101"/>
    </row>
    <row r="12" spans="1:6">
      <c r="A12" s="104"/>
      <c r="B12" s="77" t="s">
        <v>703</v>
      </c>
      <c r="C12" s="101" t="s">
        <v>704</v>
      </c>
      <c r="D12" s="101"/>
      <c r="E12" s="101"/>
      <c r="F12" s="101"/>
    </row>
    <row r="13" spans="1:6" ht="39" customHeight="1">
      <c r="A13" s="104"/>
      <c r="B13" s="77" t="s">
        <v>705</v>
      </c>
      <c r="C13" s="101" t="s">
        <v>706</v>
      </c>
      <c r="D13" s="101"/>
      <c r="E13" s="101"/>
      <c r="F13" s="101"/>
    </row>
    <row r="14" spans="1:6">
      <c r="A14" s="104"/>
      <c r="B14" s="77" t="s">
        <v>707</v>
      </c>
      <c r="C14" s="101" t="s">
        <v>708</v>
      </c>
      <c r="D14" s="101"/>
      <c r="E14" s="101"/>
      <c r="F14" s="101"/>
    </row>
    <row r="15" spans="1:6" ht="66" customHeight="1">
      <c r="A15" s="85" t="s">
        <v>710</v>
      </c>
      <c r="B15" s="96" t="s">
        <v>709</v>
      </c>
      <c r="C15" s="96"/>
      <c r="D15" s="96"/>
      <c r="E15" s="96"/>
      <c r="F15" s="96"/>
    </row>
    <row r="16" spans="1:6" ht="72.900000000000006" customHeight="1">
      <c r="A16" s="86" t="s">
        <v>711</v>
      </c>
      <c r="B16" s="105" t="s">
        <v>712</v>
      </c>
      <c r="C16" s="105"/>
      <c r="D16" s="105"/>
      <c r="E16" s="105"/>
      <c r="F16" s="105"/>
    </row>
    <row r="17" spans="1:6">
      <c r="A17" s="106" t="s">
        <v>722</v>
      </c>
      <c r="B17" s="103" t="s">
        <v>42</v>
      </c>
      <c r="C17" s="103"/>
      <c r="D17" s="103" t="s">
        <v>713</v>
      </c>
      <c r="E17" s="103"/>
      <c r="F17" s="81" t="s">
        <v>35</v>
      </c>
    </row>
    <row r="18" spans="1:6" ht="32.1" customHeight="1">
      <c r="A18" s="106"/>
      <c r="B18" s="103" t="s">
        <v>45</v>
      </c>
      <c r="C18" s="103"/>
      <c r="D18" s="102" t="s">
        <v>715</v>
      </c>
      <c r="E18" s="102"/>
      <c r="F18" s="78">
        <v>6</v>
      </c>
    </row>
    <row r="19" spans="1:6" ht="33.9" customHeight="1">
      <c r="A19" s="106"/>
      <c r="B19" s="103" t="s">
        <v>47</v>
      </c>
      <c r="C19" s="103"/>
      <c r="D19" s="102" t="s">
        <v>716</v>
      </c>
      <c r="E19" s="102"/>
      <c r="F19" s="78">
        <v>3</v>
      </c>
    </row>
    <row r="20" spans="1:6">
      <c r="A20" s="106"/>
      <c r="B20" s="103" t="s">
        <v>49</v>
      </c>
      <c r="C20" s="103"/>
      <c r="D20" s="102" t="s">
        <v>717</v>
      </c>
      <c r="E20" s="102"/>
      <c r="F20" s="78">
        <v>3</v>
      </c>
    </row>
    <row r="21" spans="1:6">
      <c r="A21" s="106"/>
      <c r="B21" s="103" t="s">
        <v>51</v>
      </c>
      <c r="C21" s="103"/>
      <c r="D21" s="102" t="s">
        <v>718</v>
      </c>
      <c r="E21" s="102"/>
      <c r="F21" s="78">
        <v>3</v>
      </c>
    </row>
    <row r="22" spans="1:6">
      <c r="A22" s="106"/>
      <c r="B22" s="103" t="s">
        <v>53</v>
      </c>
      <c r="C22" s="103"/>
      <c r="D22" s="102" t="s">
        <v>719</v>
      </c>
      <c r="E22" s="102"/>
      <c r="F22" s="78">
        <v>1</v>
      </c>
    </row>
    <row r="23" spans="1:6" ht="38.1" customHeight="1">
      <c r="A23" s="106"/>
      <c r="B23" s="103" t="s">
        <v>55</v>
      </c>
      <c r="C23" s="103"/>
      <c r="D23" s="102" t="s">
        <v>720</v>
      </c>
      <c r="E23" s="102"/>
      <c r="F23" s="78">
        <v>1</v>
      </c>
    </row>
    <row r="24" spans="1:6">
      <c r="A24" s="107"/>
      <c r="B24" s="108" t="s">
        <v>714</v>
      </c>
      <c r="C24" s="108"/>
      <c r="D24" s="100" t="s">
        <v>721</v>
      </c>
      <c r="E24" s="100"/>
      <c r="F24" s="79">
        <v>1</v>
      </c>
    </row>
    <row r="25" spans="1:6">
      <c r="A25" s="107" t="s">
        <v>723</v>
      </c>
      <c r="B25" s="81" t="s">
        <v>724</v>
      </c>
      <c r="C25" s="112" t="s">
        <v>732</v>
      </c>
      <c r="D25" s="112"/>
      <c r="E25" s="112"/>
      <c r="F25" s="82" t="s">
        <v>35</v>
      </c>
    </row>
    <row r="26" spans="1:6" ht="38.1" customHeight="1">
      <c r="A26" s="110"/>
      <c r="B26" s="82" t="s">
        <v>36</v>
      </c>
      <c r="C26" s="109" t="s">
        <v>725</v>
      </c>
      <c r="D26" s="109"/>
      <c r="E26" s="109"/>
      <c r="F26" s="80">
        <v>1</v>
      </c>
    </row>
    <row r="27" spans="1:6" ht="38.1" customHeight="1">
      <c r="A27" s="110"/>
      <c r="B27" s="82" t="s">
        <v>37</v>
      </c>
      <c r="C27" s="109" t="s">
        <v>726</v>
      </c>
      <c r="D27" s="109"/>
      <c r="E27" s="109"/>
      <c r="F27" s="80">
        <v>1</v>
      </c>
    </row>
    <row r="28" spans="1:6" ht="38.1" customHeight="1">
      <c r="A28" s="110"/>
      <c r="B28" s="82" t="s">
        <v>38</v>
      </c>
      <c r="C28" s="109" t="s">
        <v>727</v>
      </c>
      <c r="D28" s="109"/>
      <c r="E28" s="109"/>
      <c r="F28" s="80">
        <v>1</v>
      </c>
    </row>
    <row r="29" spans="1:6">
      <c r="A29" s="110"/>
      <c r="B29" s="82" t="s">
        <v>39</v>
      </c>
      <c r="C29" s="109" t="s">
        <v>728</v>
      </c>
      <c r="D29" s="109"/>
      <c r="E29" s="109"/>
      <c r="F29" s="80">
        <v>1</v>
      </c>
    </row>
    <row r="30" spans="1:6" ht="38.1" customHeight="1">
      <c r="A30" s="110"/>
      <c r="B30" s="82" t="s">
        <v>729</v>
      </c>
      <c r="C30" s="109" t="s">
        <v>730</v>
      </c>
      <c r="D30" s="109"/>
      <c r="E30" s="109"/>
      <c r="F30" s="80">
        <v>1</v>
      </c>
    </row>
    <row r="31" spans="1:6" ht="38.1" customHeight="1">
      <c r="A31" s="111"/>
      <c r="B31" s="82" t="s">
        <v>41</v>
      </c>
      <c r="C31" s="109" t="s">
        <v>731</v>
      </c>
      <c r="D31" s="109"/>
      <c r="E31" s="109"/>
      <c r="F31" s="80">
        <v>1</v>
      </c>
    </row>
    <row r="32" spans="1:6">
      <c r="A32" s="107" t="s">
        <v>733</v>
      </c>
      <c r="B32" s="87" t="s">
        <v>734</v>
      </c>
      <c r="C32" s="82" t="s">
        <v>735</v>
      </c>
      <c r="D32" s="82" t="s">
        <v>736</v>
      </c>
      <c r="E32" s="112" t="s">
        <v>732</v>
      </c>
      <c r="F32" s="112"/>
    </row>
    <row r="33" spans="1:6">
      <c r="A33" s="110"/>
      <c r="B33" s="87" t="s">
        <v>183</v>
      </c>
      <c r="C33" s="1" t="s">
        <v>737</v>
      </c>
      <c r="D33" s="1" t="s">
        <v>738</v>
      </c>
      <c r="E33" s="109" t="s">
        <v>739</v>
      </c>
      <c r="F33" s="109"/>
    </row>
    <row r="34" spans="1:6">
      <c r="A34" s="110"/>
      <c r="B34" s="87" t="s">
        <v>251</v>
      </c>
      <c r="C34" s="1" t="s">
        <v>737</v>
      </c>
      <c r="D34" s="1" t="s">
        <v>740</v>
      </c>
      <c r="E34" s="109" t="s">
        <v>741</v>
      </c>
      <c r="F34" s="109"/>
    </row>
    <row r="35" spans="1:6">
      <c r="A35" s="110"/>
      <c r="B35" s="87" t="s">
        <v>742</v>
      </c>
      <c r="C35" s="1" t="s">
        <v>743</v>
      </c>
      <c r="D35" s="1" t="s">
        <v>738</v>
      </c>
      <c r="E35" s="109" t="s">
        <v>744</v>
      </c>
      <c r="F35" s="109"/>
    </row>
    <row r="36" spans="1:6">
      <c r="A36" s="111"/>
      <c r="B36" s="87" t="s">
        <v>745</v>
      </c>
      <c r="C36" s="1" t="s">
        <v>743</v>
      </c>
      <c r="D36" s="1" t="s">
        <v>740</v>
      </c>
      <c r="E36" s="109" t="s">
        <v>746</v>
      </c>
      <c r="F36" s="109"/>
    </row>
    <row r="37" spans="1:6">
      <c r="A37" s="106" t="s">
        <v>747</v>
      </c>
      <c r="B37" s="87" t="s">
        <v>734</v>
      </c>
      <c r="C37" s="113" t="s">
        <v>732</v>
      </c>
      <c r="D37" s="113"/>
      <c r="E37" s="113" t="s">
        <v>748</v>
      </c>
      <c r="F37" s="113"/>
    </row>
    <row r="38" spans="1:6" s="88" customFormat="1" ht="69" customHeight="1">
      <c r="A38" s="106"/>
      <c r="B38" s="84" t="s">
        <v>745</v>
      </c>
      <c r="C38" s="96" t="s">
        <v>749</v>
      </c>
      <c r="D38" s="96"/>
      <c r="E38" s="96" t="s">
        <v>750</v>
      </c>
      <c r="F38" s="96"/>
    </row>
    <row r="39" spans="1:6" s="88" customFormat="1" ht="69" customHeight="1">
      <c r="A39" s="106"/>
      <c r="B39" s="84" t="s">
        <v>742</v>
      </c>
      <c r="C39" s="96" t="s">
        <v>751</v>
      </c>
      <c r="D39" s="96"/>
      <c r="E39" s="96" t="s">
        <v>752</v>
      </c>
      <c r="F39" s="96"/>
    </row>
    <row r="40" spans="1:6" s="88" customFormat="1" ht="69" customHeight="1">
      <c r="A40" s="106"/>
      <c r="B40" s="84" t="s">
        <v>251</v>
      </c>
      <c r="C40" s="96" t="s">
        <v>753</v>
      </c>
      <c r="D40" s="96"/>
      <c r="E40" s="96" t="s">
        <v>754</v>
      </c>
      <c r="F40" s="96"/>
    </row>
    <row r="41" spans="1:6" s="88" customFormat="1" ht="69" customHeight="1">
      <c r="A41" s="106"/>
      <c r="B41" s="84" t="s">
        <v>183</v>
      </c>
      <c r="C41" s="96" t="s">
        <v>755</v>
      </c>
      <c r="D41" s="96"/>
      <c r="E41" s="96" t="s">
        <v>756</v>
      </c>
      <c r="F41" s="96"/>
    </row>
  </sheetData>
  <mergeCells count="57">
    <mergeCell ref="A1:F3"/>
    <mergeCell ref="C38:D38"/>
    <mergeCell ref="C39:D39"/>
    <mergeCell ref="C40:D40"/>
    <mergeCell ref="C41:D41"/>
    <mergeCell ref="E37:F37"/>
    <mergeCell ref="E38:F38"/>
    <mergeCell ref="E39:F39"/>
    <mergeCell ref="E40:F40"/>
    <mergeCell ref="E41:F41"/>
    <mergeCell ref="E33:F33"/>
    <mergeCell ref="E34:F34"/>
    <mergeCell ref="E35:F35"/>
    <mergeCell ref="E36:F36"/>
    <mergeCell ref="A32:A36"/>
    <mergeCell ref="C37:D37"/>
    <mergeCell ref="A37:A41"/>
    <mergeCell ref="C29:E29"/>
    <mergeCell ref="C30:E30"/>
    <mergeCell ref="C31:E31"/>
    <mergeCell ref="A25:A31"/>
    <mergeCell ref="E32:F32"/>
    <mergeCell ref="C25:E25"/>
    <mergeCell ref="C26:E26"/>
    <mergeCell ref="C27:E27"/>
    <mergeCell ref="C28:E28"/>
    <mergeCell ref="A7:A14"/>
    <mergeCell ref="B15:F15"/>
    <mergeCell ref="B16:F16"/>
    <mergeCell ref="D18:E18"/>
    <mergeCell ref="D17:E17"/>
    <mergeCell ref="B17:C17"/>
    <mergeCell ref="B18:C18"/>
    <mergeCell ref="C7:F7"/>
    <mergeCell ref="C8:F8"/>
    <mergeCell ref="C9:F9"/>
    <mergeCell ref="C10:F10"/>
    <mergeCell ref="C11:F11"/>
    <mergeCell ref="C12:F12"/>
    <mergeCell ref="C13:F13"/>
    <mergeCell ref="A17:A24"/>
    <mergeCell ref="B24:C24"/>
    <mergeCell ref="B4:F4"/>
    <mergeCell ref="B5:F5"/>
    <mergeCell ref="B6:F6"/>
    <mergeCell ref="D24:E24"/>
    <mergeCell ref="C14:F14"/>
    <mergeCell ref="D19:E19"/>
    <mergeCell ref="D20:E20"/>
    <mergeCell ref="D21:E21"/>
    <mergeCell ref="D22:E22"/>
    <mergeCell ref="D23:E23"/>
    <mergeCell ref="B19:C19"/>
    <mergeCell ref="B20:C20"/>
    <mergeCell ref="B21:C21"/>
    <mergeCell ref="B22:C22"/>
    <mergeCell ref="B23:C23"/>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17"/>
  <sheetViews>
    <sheetView topLeftCell="G1" workbookViewId="0">
      <selection activeCell="L4" sqref="L4"/>
    </sheetView>
  </sheetViews>
  <sheetFormatPr baseColWidth="10" defaultRowHeight="15.6"/>
  <cols>
    <col min="1" max="1" width="64.8984375" customWidth="1"/>
    <col min="2" max="2" width="45" customWidth="1"/>
    <col min="3" max="3" width="25.5" customWidth="1"/>
    <col min="5" max="5" width="35.3984375" customWidth="1"/>
    <col min="6" max="6" width="39.09765625" customWidth="1"/>
    <col min="7" max="8" width="28.5" customWidth="1"/>
    <col min="9" max="9" width="19.3984375" customWidth="1"/>
    <col min="10" max="10" width="104.8984375" style="5" customWidth="1"/>
  </cols>
  <sheetData>
    <row r="1" spans="1:12">
      <c r="A1" s="7" t="s">
        <v>0</v>
      </c>
      <c r="B1" s="7" t="s">
        <v>27</v>
      </c>
      <c r="C1" s="2" t="s">
        <v>34</v>
      </c>
      <c r="D1" s="2" t="s">
        <v>35</v>
      </c>
      <c r="E1" s="9" t="s">
        <v>59</v>
      </c>
      <c r="F1" s="9" t="s">
        <v>42</v>
      </c>
      <c r="G1" s="9" t="s">
        <v>43</v>
      </c>
      <c r="H1" s="9" t="s">
        <v>44</v>
      </c>
      <c r="I1" s="3" t="s">
        <v>35</v>
      </c>
      <c r="J1" s="12" t="s">
        <v>60</v>
      </c>
      <c r="K1" t="s">
        <v>90</v>
      </c>
      <c r="L1" s="39" t="s">
        <v>519</v>
      </c>
    </row>
    <row r="2" spans="1:12" ht="31.2">
      <c r="A2" s="6" t="s">
        <v>20</v>
      </c>
      <c r="B2" s="6" t="s">
        <v>28</v>
      </c>
      <c r="C2" s="1" t="s">
        <v>36</v>
      </c>
      <c r="D2" s="1">
        <v>1</v>
      </c>
      <c r="E2" s="6" t="s">
        <v>81</v>
      </c>
      <c r="F2" s="6" t="s">
        <v>45</v>
      </c>
      <c r="G2" s="6" t="s">
        <v>46</v>
      </c>
      <c r="H2" s="6">
        <v>1</v>
      </c>
      <c r="I2" s="136" t="s">
        <v>61</v>
      </c>
      <c r="J2" s="13" t="s">
        <v>62</v>
      </c>
      <c r="K2" t="s">
        <v>89</v>
      </c>
      <c r="L2" t="s">
        <v>520</v>
      </c>
    </row>
    <row r="3" spans="1:12" ht="46.8">
      <c r="A3" s="6" t="s">
        <v>21</v>
      </c>
      <c r="B3" s="6" t="s">
        <v>29</v>
      </c>
      <c r="C3" s="1" t="s">
        <v>37</v>
      </c>
      <c r="D3" s="1">
        <v>5</v>
      </c>
      <c r="E3" s="6" t="s">
        <v>82</v>
      </c>
      <c r="F3" s="6" t="s">
        <v>47</v>
      </c>
      <c r="G3" s="6" t="s">
        <v>48</v>
      </c>
      <c r="H3" s="6">
        <v>2</v>
      </c>
      <c r="I3" s="137"/>
      <c r="J3" s="4" t="s">
        <v>63</v>
      </c>
      <c r="L3" t="s">
        <v>523</v>
      </c>
    </row>
    <row r="4" spans="1:12">
      <c r="A4" s="6" t="s">
        <v>22</v>
      </c>
      <c r="B4" s="6" t="s">
        <v>30</v>
      </c>
      <c r="C4" s="1" t="s">
        <v>38</v>
      </c>
      <c r="D4" s="1">
        <v>6</v>
      </c>
      <c r="E4" s="6" t="s">
        <v>83</v>
      </c>
      <c r="F4" s="6" t="s">
        <v>49</v>
      </c>
      <c r="G4" s="6" t="s">
        <v>50</v>
      </c>
      <c r="H4" s="6">
        <v>3</v>
      </c>
      <c r="I4" s="138"/>
      <c r="J4" s="4" t="s">
        <v>64</v>
      </c>
    </row>
    <row r="5" spans="1:12">
      <c r="A5" s="6" t="s">
        <v>23</v>
      </c>
      <c r="B5" s="6" t="s">
        <v>31</v>
      </c>
      <c r="C5" s="1" t="s">
        <v>39</v>
      </c>
      <c r="D5" s="1">
        <v>4</v>
      </c>
      <c r="E5" s="6" t="s">
        <v>84</v>
      </c>
      <c r="F5" s="6" t="s">
        <v>51</v>
      </c>
      <c r="G5" s="6" t="s">
        <v>52</v>
      </c>
      <c r="H5" s="6">
        <v>4</v>
      </c>
      <c r="I5" s="136" t="s">
        <v>65</v>
      </c>
      <c r="J5" s="4" t="s">
        <v>66</v>
      </c>
    </row>
    <row r="6" spans="1:12">
      <c r="A6" s="6" t="s">
        <v>24</v>
      </c>
      <c r="B6" s="6" t="s">
        <v>32</v>
      </c>
      <c r="C6" s="1" t="s">
        <v>40</v>
      </c>
      <c r="D6" s="1">
        <v>3</v>
      </c>
      <c r="E6" s="6" t="s">
        <v>85</v>
      </c>
      <c r="F6" s="6" t="s">
        <v>53</v>
      </c>
      <c r="G6" s="6" t="s">
        <v>54</v>
      </c>
      <c r="H6" s="6">
        <v>5</v>
      </c>
      <c r="I6" s="137"/>
      <c r="J6" s="4" t="s">
        <v>67</v>
      </c>
    </row>
    <row r="7" spans="1:12" ht="31.2">
      <c r="A7" s="6" t="s">
        <v>25</v>
      </c>
      <c r="B7" s="8" t="s">
        <v>33</v>
      </c>
      <c r="C7" s="1" t="s">
        <v>41</v>
      </c>
      <c r="D7" s="1">
        <v>2</v>
      </c>
      <c r="E7" s="6" t="s">
        <v>86</v>
      </c>
      <c r="F7" s="6" t="s">
        <v>55</v>
      </c>
      <c r="G7" s="6" t="s">
        <v>56</v>
      </c>
      <c r="H7" s="6">
        <v>6</v>
      </c>
      <c r="I7" s="137"/>
      <c r="J7" s="4" t="s">
        <v>68</v>
      </c>
    </row>
    <row r="8" spans="1:12" ht="31.2">
      <c r="A8" s="8" t="s">
        <v>26</v>
      </c>
      <c r="B8" s="1" t="s">
        <v>92</v>
      </c>
      <c r="C8" s="1"/>
      <c r="D8" s="1"/>
      <c r="E8" s="6" t="s">
        <v>87</v>
      </c>
      <c r="F8" s="8" t="s">
        <v>57</v>
      </c>
      <c r="G8" s="8" t="s">
        <v>58</v>
      </c>
      <c r="H8" s="8">
        <v>7</v>
      </c>
      <c r="I8" s="138"/>
      <c r="J8" s="4" t="s">
        <v>69</v>
      </c>
    </row>
    <row r="9" spans="1:12" ht="46.8">
      <c r="A9" s="1" t="s">
        <v>93</v>
      </c>
      <c r="B9" s="1"/>
      <c r="C9" s="1"/>
      <c r="D9" s="1"/>
      <c r="E9" s="8" t="s">
        <v>88</v>
      </c>
      <c r="F9" s="1"/>
      <c r="G9" s="1"/>
      <c r="H9" s="1"/>
      <c r="I9" s="136" t="s">
        <v>70</v>
      </c>
      <c r="J9" s="4" t="s">
        <v>71</v>
      </c>
    </row>
    <row r="10" spans="1:12" ht="46.8">
      <c r="A10" s="1"/>
      <c r="B10" s="1"/>
      <c r="C10" s="1"/>
      <c r="D10" s="1"/>
      <c r="E10" s="1"/>
      <c r="F10" s="1"/>
      <c r="G10" s="1"/>
      <c r="H10" s="1"/>
      <c r="I10" s="137"/>
      <c r="J10" s="4" t="s">
        <v>72</v>
      </c>
    </row>
    <row r="11" spans="1:12" ht="31.2">
      <c r="A11" s="1"/>
      <c r="B11" s="1"/>
      <c r="C11" s="1"/>
      <c r="D11" s="1"/>
      <c r="E11" s="1"/>
      <c r="F11" s="1"/>
      <c r="G11" s="1"/>
      <c r="H11" s="1"/>
      <c r="I11" s="138"/>
      <c r="J11" s="4" t="s">
        <v>73</v>
      </c>
    </row>
    <row r="12" spans="1:12" ht="31.2">
      <c r="A12" s="1"/>
      <c r="B12" s="1"/>
      <c r="C12" s="1"/>
      <c r="D12" s="1"/>
      <c r="E12" s="1"/>
      <c r="F12" s="1"/>
      <c r="G12" s="1"/>
      <c r="H12" s="1"/>
      <c r="I12" s="136" t="s">
        <v>74</v>
      </c>
      <c r="J12" s="4" t="s">
        <v>75</v>
      </c>
    </row>
    <row r="13" spans="1:12" ht="31.2">
      <c r="A13" s="1"/>
      <c r="B13" s="1"/>
      <c r="C13" s="1"/>
      <c r="D13" s="1"/>
      <c r="E13" s="1"/>
      <c r="F13" s="1"/>
      <c r="G13" s="1"/>
      <c r="H13" s="1"/>
      <c r="I13" s="137"/>
      <c r="J13" s="4" t="s">
        <v>76</v>
      </c>
    </row>
    <row r="14" spans="1:12" ht="31.2">
      <c r="A14" s="1"/>
      <c r="B14" s="1"/>
      <c r="C14" s="1"/>
      <c r="D14" s="1"/>
      <c r="E14" s="1"/>
      <c r="F14" s="1"/>
      <c r="G14" s="1"/>
      <c r="H14" s="1"/>
      <c r="I14" s="137"/>
      <c r="J14" s="4" t="s">
        <v>77</v>
      </c>
    </row>
    <row r="15" spans="1:12">
      <c r="A15" s="1"/>
      <c r="B15" s="1"/>
      <c r="C15" s="1"/>
      <c r="D15" s="1"/>
      <c r="E15" s="1"/>
      <c r="F15" s="1"/>
      <c r="G15" s="1"/>
      <c r="H15" s="1"/>
      <c r="I15" s="138"/>
      <c r="J15" s="4" t="s">
        <v>78</v>
      </c>
    </row>
    <row r="16" spans="1:12">
      <c r="A16" s="1"/>
      <c r="B16" s="1"/>
      <c r="C16" s="1"/>
      <c r="D16" s="1"/>
      <c r="E16" s="1"/>
      <c r="F16" s="1"/>
      <c r="G16" s="1"/>
      <c r="H16" s="1"/>
      <c r="I16" s="1" t="s">
        <v>79</v>
      </c>
      <c r="J16" s="4" t="s">
        <v>80</v>
      </c>
    </row>
    <row r="17" spans="1:10">
      <c r="A17" s="1"/>
      <c r="B17" s="1"/>
      <c r="C17" s="1"/>
      <c r="D17" s="1"/>
      <c r="E17" s="1"/>
      <c r="F17" s="1"/>
      <c r="G17" s="1"/>
      <c r="H17" s="1"/>
      <c r="I17" s="1"/>
      <c r="J17" s="4"/>
    </row>
  </sheetData>
  <mergeCells count="4">
    <mergeCell ref="I2:I4"/>
    <mergeCell ref="I5:I8"/>
    <mergeCell ref="I9:I11"/>
    <mergeCell ref="I12:I15"/>
  </mergeCells>
  <pageMargins left="0.7" right="0.7" top="0.75" bottom="0.75" header="0.3" footer="0.3"/>
  <tableParts count="7">
    <tablePart r:id="rId1"/>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9"/>
  <sheetViews>
    <sheetView showGridLines="0" topLeftCell="I1" zoomScale="70" zoomScaleNormal="70" zoomScaleSheetLayoutView="59" workbookViewId="0">
      <selection activeCell="R1" sqref="R1:V1"/>
    </sheetView>
  </sheetViews>
  <sheetFormatPr baseColWidth="10" defaultColWidth="10.5" defaultRowHeight="15.6"/>
  <cols>
    <col min="1" max="1" width="23.5" style="26" customWidth="1"/>
    <col min="2" max="2" width="37.3984375" style="26" customWidth="1"/>
    <col min="3" max="4" width="10.5" style="26"/>
    <col min="5" max="6" width="16.59765625" style="26" customWidth="1"/>
    <col min="7" max="7" width="22.3984375" style="26" customWidth="1"/>
    <col min="8" max="8" width="16.59765625" style="26" customWidth="1"/>
    <col min="9" max="10" width="22.59765625" style="26" customWidth="1"/>
    <col min="11" max="11" width="33.8984375" style="26" customWidth="1"/>
    <col min="12" max="12" width="15.5" style="26" customWidth="1"/>
    <col min="13" max="13" width="18.5" style="26" customWidth="1"/>
    <col min="14" max="14" width="19.8984375" style="26" customWidth="1"/>
    <col min="15" max="15" width="17.5" style="26" customWidth="1"/>
    <col min="16" max="16" width="14" style="26" customWidth="1"/>
    <col min="17" max="17" width="23.3984375" style="26" customWidth="1"/>
    <col min="18" max="18" width="27" style="26" customWidth="1"/>
    <col min="19" max="19" width="29.5" style="26" customWidth="1"/>
    <col min="20" max="20" width="12.8984375" style="26" customWidth="1"/>
    <col min="21" max="21" width="11.5" style="26" customWidth="1"/>
    <col min="22" max="22" width="18.5" style="26" customWidth="1"/>
    <col min="23" max="23" width="30.3984375" style="26" customWidth="1"/>
    <col min="24" max="24" width="21.5" style="26" customWidth="1"/>
    <col min="25" max="16384" width="10.5" style="26"/>
  </cols>
  <sheetData>
    <row r="1" spans="1:24" ht="30.9" customHeight="1">
      <c r="A1" s="116" t="s">
        <v>0</v>
      </c>
      <c r="B1" s="116"/>
      <c r="C1" s="117" t="s">
        <v>256</v>
      </c>
      <c r="D1" s="117"/>
      <c r="E1" s="117"/>
      <c r="F1" s="117"/>
      <c r="G1" s="117"/>
      <c r="H1" s="117"/>
      <c r="I1" s="117"/>
      <c r="J1" s="117"/>
      <c r="K1" s="117"/>
      <c r="L1" s="117"/>
      <c r="M1" s="117"/>
      <c r="N1" s="117"/>
      <c r="O1" s="117"/>
      <c r="P1" s="117" t="s">
        <v>3</v>
      </c>
      <c r="Q1" s="117"/>
      <c r="R1" s="118">
        <v>44957</v>
      </c>
      <c r="S1" s="118"/>
      <c r="T1" s="118"/>
      <c r="U1" s="118"/>
      <c r="V1" s="118"/>
      <c r="W1" s="119" t="s">
        <v>517</v>
      </c>
      <c r="X1" s="119"/>
    </row>
    <row r="2" spans="1:24" ht="69.900000000000006" customHeight="1">
      <c r="A2" s="116" t="s">
        <v>4</v>
      </c>
      <c r="B2" s="116" t="s">
        <v>5</v>
      </c>
      <c r="C2" s="116"/>
      <c r="D2" s="116"/>
      <c r="E2" s="122" t="s">
        <v>521</v>
      </c>
      <c r="F2" s="123"/>
      <c r="G2" s="123"/>
      <c r="H2" s="124"/>
      <c r="I2" s="120" t="s">
        <v>518</v>
      </c>
      <c r="J2" s="120" t="s">
        <v>631</v>
      </c>
      <c r="K2" s="116" t="s">
        <v>6</v>
      </c>
      <c r="L2" s="116" t="s">
        <v>7</v>
      </c>
      <c r="M2" s="116" t="s">
        <v>8</v>
      </c>
      <c r="N2" s="116" t="s">
        <v>9</v>
      </c>
      <c r="O2" s="116" t="s">
        <v>10</v>
      </c>
      <c r="P2" s="116" t="s">
        <v>11</v>
      </c>
      <c r="Q2" s="116" t="s">
        <v>12</v>
      </c>
      <c r="R2" s="116" t="s">
        <v>13</v>
      </c>
      <c r="S2" s="116" t="s">
        <v>14</v>
      </c>
      <c r="T2" s="115" t="s">
        <v>15</v>
      </c>
      <c r="U2" s="115"/>
      <c r="V2" s="115" t="s">
        <v>163</v>
      </c>
      <c r="W2" s="115" t="s">
        <v>610</v>
      </c>
      <c r="X2" s="115" t="s">
        <v>16</v>
      </c>
    </row>
    <row r="3" spans="1:24" ht="45" customHeight="1">
      <c r="A3" s="116"/>
      <c r="B3" s="10" t="s">
        <v>17</v>
      </c>
      <c r="C3" s="10" t="s">
        <v>1</v>
      </c>
      <c r="D3" s="10" t="s">
        <v>2</v>
      </c>
      <c r="E3" s="10" t="s">
        <v>522</v>
      </c>
      <c r="F3" s="41" t="s">
        <v>526</v>
      </c>
      <c r="G3" s="10" t="s">
        <v>524</v>
      </c>
      <c r="H3" s="10" t="s">
        <v>525</v>
      </c>
      <c r="I3" s="121"/>
      <c r="J3" s="121"/>
      <c r="K3" s="116"/>
      <c r="L3" s="116"/>
      <c r="M3" s="116"/>
      <c r="N3" s="116"/>
      <c r="O3" s="116"/>
      <c r="P3" s="116"/>
      <c r="Q3" s="116"/>
      <c r="R3" s="116"/>
      <c r="S3" s="116"/>
      <c r="T3" s="11" t="s">
        <v>18</v>
      </c>
      <c r="U3" s="11" t="s">
        <v>19</v>
      </c>
      <c r="V3" s="115"/>
      <c r="W3" s="115"/>
      <c r="X3" s="115"/>
    </row>
    <row r="4" spans="1:24" s="22" customFormat="1" ht="116.25" customHeight="1">
      <c r="A4" s="21" t="s">
        <v>83</v>
      </c>
      <c r="B4" s="21" t="s">
        <v>257</v>
      </c>
      <c r="C4" s="21"/>
      <c r="D4" s="21" t="s">
        <v>89</v>
      </c>
      <c r="E4" s="21" t="s">
        <v>523</v>
      </c>
      <c r="F4" s="21"/>
      <c r="G4" s="21" t="s">
        <v>523</v>
      </c>
      <c r="H4" s="21"/>
      <c r="I4" s="21" t="s">
        <v>520</v>
      </c>
      <c r="J4" s="21" t="s">
        <v>527</v>
      </c>
      <c r="K4" s="19" t="s">
        <v>45</v>
      </c>
      <c r="L4" s="21">
        <f>IF(K4="Poseen poder, legitimidad y urgencia",6,IF(K4="Poseen poder y urgencia",3,IF(K4="Poseen legitimidad y urgencia",3,IF(K4="Poseen poder y legitimidad",3,IF(K4="Poseen poder",1,IF(K4="Poseen legitimidad",1,IF(K4="Poseen urgencias",1,0)))))))</f>
        <v>6</v>
      </c>
      <c r="M4" s="21" t="str">
        <f t="shared" ref="M4:M9" si="0">IF(K4="Poseen poder, legitimidad y urgencia","Determinante",IF(K4="Poseen poder y urgencia","Crítica",IF(K4="Poseen legitimidad y urgencia","Dependiente",IF(K4="Poseen poder y legitimidad","Dominante",IF(K4="Poseen poder","Durmiente",IF(K4="Poseen legitimidad","Discrecional","Demandante"))))))</f>
        <v>Determinante</v>
      </c>
      <c r="N4" s="21" t="s">
        <v>258</v>
      </c>
      <c r="O4" s="21">
        <v>3</v>
      </c>
      <c r="P4" s="21" t="str">
        <f t="shared" ref="P4:P9" si="1">IF(AND(L4&gt;=3,O4&gt;=4),"D",IF(AND(L4&gt;=3,O4&lt;4),"C",IF(AND(L4&lt;3,O4&gt;=4),"B","A")))</f>
        <v>C</v>
      </c>
      <c r="Q4" s="21" t="s">
        <v>259</v>
      </c>
      <c r="R4" s="21" t="s">
        <v>463</v>
      </c>
      <c r="S4" s="21" t="s">
        <v>528</v>
      </c>
      <c r="T4" s="21" t="s">
        <v>89</v>
      </c>
      <c r="U4" s="21"/>
      <c r="V4" s="21" t="s">
        <v>120</v>
      </c>
      <c r="W4" s="21" t="s">
        <v>260</v>
      </c>
      <c r="X4" s="21" t="s">
        <v>263</v>
      </c>
    </row>
    <row r="5" spans="1:24" ht="101.25" customHeight="1">
      <c r="A5" s="19" t="s">
        <v>168</v>
      </c>
      <c r="B5" s="21" t="s">
        <v>261</v>
      </c>
      <c r="C5" s="19"/>
      <c r="D5" s="19" t="s">
        <v>89</v>
      </c>
      <c r="E5" s="21" t="s">
        <v>523</v>
      </c>
      <c r="F5" s="19"/>
      <c r="G5" s="21" t="s">
        <v>523</v>
      </c>
      <c r="H5" s="19"/>
      <c r="I5" s="19" t="s">
        <v>523</v>
      </c>
      <c r="J5" s="19"/>
      <c r="K5" s="19" t="s">
        <v>45</v>
      </c>
      <c r="L5" s="19">
        <v>6</v>
      </c>
      <c r="M5" s="19" t="str">
        <f t="shared" si="0"/>
        <v>Determinante</v>
      </c>
      <c r="N5" s="21" t="s">
        <v>464</v>
      </c>
      <c r="O5" s="19">
        <v>4</v>
      </c>
      <c r="P5" s="19" t="str">
        <f t="shared" si="1"/>
        <v>D</v>
      </c>
      <c r="Q5" s="21" t="s">
        <v>262</v>
      </c>
      <c r="R5" s="21" t="s">
        <v>649</v>
      </c>
      <c r="S5" s="21" t="s">
        <v>528</v>
      </c>
      <c r="T5" s="19" t="s">
        <v>89</v>
      </c>
      <c r="U5" s="19"/>
      <c r="V5" s="19" t="s">
        <v>120</v>
      </c>
      <c r="W5" s="21" t="s">
        <v>260</v>
      </c>
      <c r="X5" s="19" t="s">
        <v>263</v>
      </c>
    </row>
    <row r="6" spans="1:24" ht="119.25" customHeight="1">
      <c r="A6" s="19" t="s">
        <v>264</v>
      </c>
      <c r="B6" s="21" t="s">
        <v>265</v>
      </c>
      <c r="C6" s="19" t="s">
        <v>89</v>
      </c>
      <c r="D6" s="19"/>
      <c r="E6" s="21" t="s">
        <v>523</v>
      </c>
      <c r="F6" s="19"/>
      <c r="G6" s="21" t="s">
        <v>523</v>
      </c>
      <c r="H6" s="19"/>
      <c r="I6" s="19" t="s">
        <v>520</v>
      </c>
      <c r="J6" s="21" t="s">
        <v>529</v>
      </c>
      <c r="K6" s="19" t="s">
        <v>45</v>
      </c>
      <c r="L6" s="19">
        <v>6</v>
      </c>
      <c r="M6" s="19" t="str">
        <f t="shared" si="0"/>
        <v>Determinante</v>
      </c>
      <c r="N6" s="21" t="s">
        <v>266</v>
      </c>
      <c r="O6" s="19">
        <v>4</v>
      </c>
      <c r="P6" s="19" t="str">
        <f t="shared" si="1"/>
        <v>D</v>
      </c>
      <c r="Q6" s="21" t="s">
        <v>267</v>
      </c>
      <c r="R6" s="21" t="s">
        <v>530</v>
      </c>
      <c r="S6" s="21" t="s">
        <v>528</v>
      </c>
      <c r="T6" s="19" t="s">
        <v>89</v>
      </c>
      <c r="U6" s="19"/>
      <c r="V6" s="19" t="s">
        <v>120</v>
      </c>
      <c r="W6" s="21" t="s">
        <v>268</v>
      </c>
      <c r="X6" s="21" t="s">
        <v>269</v>
      </c>
    </row>
    <row r="7" spans="1:24" ht="78">
      <c r="A7" s="19" t="s">
        <v>270</v>
      </c>
      <c r="B7" s="21" t="s">
        <v>271</v>
      </c>
      <c r="C7" s="21"/>
      <c r="D7" s="21" t="s">
        <v>89</v>
      </c>
      <c r="E7" s="21" t="s">
        <v>523</v>
      </c>
      <c r="F7" s="21"/>
      <c r="G7" s="21" t="s">
        <v>523</v>
      </c>
      <c r="H7" s="21"/>
      <c r="I7" s="21" t="s">
        <v>520</v>
      </c>
      <c r="J7" s="21" t="s">
        <v>531</v>
      </c>
      <c r="K7" s="19" t="s">
        <v>45</v>
      </c>
      <c r="L7" s="21">
        <f>IF(K7="Poseen poder, legitimidad y urgencia",6,IF(K7="Poseen poder y urgencia",3,IF(K7="Poseen legitimidad y urgencia",3,IF(K7="Poseen poder y legitimidad",3,IF(K7="Poseen poder",1,IF(K7="Poseen legitimidad",1,IF(K7="Poseen urgencias",1,0)))))))</f>
        <v>6</v>
      </c>
      <c r="M7" s="21" t="str">
        <f t="shared" si="0"/>
        <v>Determinante</v>
      </c>
      <c r="N7" s="21" t="s">
        <v>258</v>
      </c>
      <c r="O7" s="21">
        <v>3</v>
      </c>
      <c r="P7" s="21" t="str">
        <f t="shared" si="1"/>
        <v>C</v>
      </c>
      <c r="Q7" s="21" t="s">
        <v>262</v>
      </c>
      <c r="R7" s="21" t="s">
        <v>650</v>
      </c>
      <c r="S7" s="21" t="s">
        <v>532</v>
      </c>
      <c r="T7" s="21" t="s">
        <v>89</v>
      </c>
      <c r="U7" s="21"/>
      <c r="V7" s="21" t="s">
        <v>120</v>
      </c>
      <c r="W7" s="21" t="s">
        <v>533</v>
      </c>
      <c r="X7" s="21" t="s">
        <v>534</v>
      </c>
    </row>
    <row r="8" spans="1:24" ht="78">
      <c r="A8" s="19" t="s">
        <v>272</v>
      </c>
      <c r="B8" s="21" t="s">
        <v>273</v>
      </c>
      <c r="C8" s="21"/>
      <c r="D8" s="21" t="s">
        <v>89</v>
      </c>
      <c r="E8" s="21" t="s">
        <v>523</v>
      </c>
      <c r="F8" s="21"/>
      <c r="G8" s="21" t="s">
        <v>523</v>
      </c>
      <c r="H8" s="21"/>
      <c r="I8" s="21" t="s">
        <v>520</v>
      </c>
      <c r="J8" s="21" t="s">
        <v>535</v>
      </c>
      <c r="K8" s="19" t="s">
        <v>45</v>
      </c>
      <c r="L8" s="21">
        <f>IF(K8="Poseen poder, legitimidad y urgencia",6,IF(K8="Poseen poder y urgencia",3,IF(K8="Poseen legitimidad y urgencia",3,IF(K8="Poseen poder y legitimidad",3,IF(K8="Poseen poder",1,IF(K8="Poseen legitimidad",1,IF(K8="Poseen urgencias",1,0)))))))</f>
        <v>6</v>
      </c>
      <c r="M8" s="21" t="str">
        <f t="shared" si="0"/>
        <v>Determinante</v>
      </c>
      <c r="N8" s="21" t="s">
        <v>258</v>
      </c>
      <c r="O8" s="21">
        <v>3</v>
      </c>
      <c r="P8" s="21" t="str">
        <f t="shared" si="1"/>
        <v>C</v>
      </c>
      <c r="Q8" s="21" t="s">
        <v>262</v>
      </c>
      <c r="R8" s="21" t="s">
        <v>466</v>
      </c>
      <c r="S8" s="21" t="s">
        <v>467</v>
      </c>
      <c r="T8" s="21" t="s">
        <v>89</v>
      </c>
      <c r="U8" s="21"/>
      <c r="V8" s="21" t="s">
        <v>120</v>
      </c>
      <c r="W8" s="21" t="s">
        <v>536</v>
      </c>
      <c r="X8" s="21" t="s">
        <v>465</v>
      </c>
    </row>
    <row r="9" spans="1:24" ht="78">
      <c r="A9" s="19" t="s">
        <v>82</v>
      </c>
      <c r="B9" s="21" t="s">
        <v>274</v>
      </c>
      <c r="C9" s="19"/>
      <c r="D9" s="19" t="s">
        <v>89</v>
      </c>
      <c r="E9" s="21" t="s">
        <v>523</v>
      </c>
      <c r="F9" s="19"/>
      <c r="G9" s="21" t="s">
        <v>523</v>
      </c>
      <c r="H9" s="19"/>
      <c r="I9" s="19" t="s">
        <v>520</v>
      </c>
      <c r="J9" s="21" t="s">
        <v>535</v>
      </c>
      <c r="K9" s="19" t="s">
        <v>45</v>
      </c>
      <c r="L9" s="19">
        <v>6</v>
      </c>
      <c r="M9" s="19" t="str">
        <f t="shared" si="0"/>
        <v>Determinante</v>
      </c>
      <c r="N9" s="21" t="s">
        <v>464</v>
      </c>
      <c r="O9" s="19">
        <v>4</v>
      </c>
      <c r="P9" s="19" t="str">
        <f t="shared" si="1"/>
        <v>D</v>
      </c>
      <c r="Q9" s="21" t="s">
        <v>262</v>
      </c>
      <c r="R9" s="21" t="s">
        <v>468</v>
      </c>
      <c r="S9" s="21" t="s">
        <v>469</v>
      </c>
      <c r="T9" s="19" t="s">
        <v>89</v>
      </c>
      <c r="U9" s="19"/>
      <c r="V9" s="19" t="s">
        <v>120</v>
      </c>
      <c r="W9" s="21" t="s">
        <v>537</v>
      </c>
      <c r="X9" s="21" t="s">
        <v>465</v>
      </c>
    </row>
  </sheetData>
  <mergeCells count="23">
    <mergeCell ref="A2:A3"/>
    <mergeCell ref="B2:D2"/>
    <mergeCell ref="K2:K3"/>
    <mergeCell ref="L2:L3"/>
    <mergeCell ref="M2:M3"/>
    <mergeCell ref="I2:I3"/>
    <mergeCell ref="J2:J3"/>
    <mergeCell ref="E2:H2"/>
    <mergeCell ref="A1:B1"/>
    <mergeCell ref="C1:O1"/>
    <mergeCell ref="P1:Q1"/>
    <mergeCell ref="R1:V1"/>
    <mergeCell ref="W1:X1"/>
    <mergeCell ref="T2:U2"/>
    <mergeCell ref="V2:V3"/>
    <mergeCell ref="W2:W3"/>
    <mergeCell ref="X2:X3"/>
    <mergeCell ref="N2:N3"/>
    <mergeCell ref="O2:O3"/>
    <mergeCell ref="P2:P3"/>
    <mergeCell ref="Q2:Q3"/>
    <mergeCell ref="R2:R3"/>
    <mergeCell ref="S2:S3"/>
  </mergeCells>
  <conditionalFormatting sqref="F4:F9">
    <cfRule type="expression" dxfId="50" priority="2">
      <formula>$E4="No aplica"</formula>
    </cfRule>
  </conditionalFormatting>
  <conditionalFormatting sqref="H4:H9">
    <cfRule type="expression" dxfId="49" priority="1">
      <formula>$G4="No aplica"</formula>
    </cfRule>
  </conditionalFormatting>
  <conditionalFormatting sqref="J4:J9">
    <cfRule type="expression" dxfId="48" priority="3">
      <formula>$I4="No aplica"</formula>
    </cfRule>
  </conditionalFormatting>
  <hyperlinks>
    <hyperlink ref="W1:X1" location="'Caracterización SJD'!A1" display="INICIO" xr:uid="{00000000-0004-0000-0200-000000000000}"/>
  </hyperlinks>
  <pageMargins left="0.7" right="0.7" top="0.75" bottom="0.75" header="0.3" footer="0.3"/>
  <pageSetup scale="22"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7"/>
  <sheetViews>
    <sheetView showGridLines="0" topLeftCell="B1" zoomScale="70" zoomScaleNormal="70" zoomScaleSheetLayoutView="56" workbookViewId="0">
      <selection activeCell="R1" sqref="R1:V1"/>
    </sheetView>
  </sheetViews>
  <sheetFormatPr baseColWidth="10" defaultRowHeight="15.6"/>
  <cols>
    <col min="1" max="1" width="24.8984375" customWidth="1"/>
    <col min="2" max="2" width="17.59765625" customWidth="1"/>
    <col min="5" max="6" width="16.59765625" style="26" customWidth="1"/>
    <col min="7" max="7" width="22.5" style="26" customWidth="1"/>
    <col min="8" max="8" width="16.59765625" style="26" customWidth="1"/>
    <col min="9" max="10" width="22.59765625" style="26" customWidth="1"/>
    <col min="11" max="11" width="33.8984375" customWidth="1"/>
    <col min="12" max="12" width="15.5" customWidth="1"/>
    <col min="13" max="13" width="18.5" customWidth="1"/>
    <col min="14" max="14" width="19.8984375" customWidth="1"/>
    <col min="15" max="15" width="17.5" customWidth="1"/>
    <col min="16" max="16" width="14" customWidth="1"/>
    <col min="17" max="17" width="56.5" customWidth="1"/>
    <col min="18" max="18" width="40.09765625" customWidth="1"/>
    <col min="19" max="19" width="29.59765625" customWidth="1"/>
    <col min="20" max="20" width="12.8984375" customWidth="1"/>
    <col min="21" max="21" width="11.59765625" customWidth="1"/>
    <col min="22" max="22" width="18.59765625" customWidth="1"/>
    <col min="23" max="23" width="28.8984375" customWidth="1"/>
    <col min="24" max="24" width="26.8984375" customWidth="1"/>
  </cols>
  <sheetData>
    <row r="1" spans="1:24" ht="30.9" customHeight="1">
      <c r="A1" s="116" t="s">
        <v>0</v>
      </c>
      <c r="B1" s="116"/>
      <c r="C1" s="125" t="s">
        <v>470</v>
      </c>
      <c r="D1" s="125"/>
      <c r="E1" s="125"/>
      <c r="F1" s="125"/>
      <c r="G1" s="125"/>
      <c r="H1" s="125"/>
      <c r="I1" s="125"/>
      <c r="J1" s="125"/>
      <c r="K1" s="125"/>
      <c r="L1" s="125"/>
      <c r="M1" s="125"/>
      <c r="N1" s="125"/>
      <c r="O1" s="125"/>
      <c r="P1" s="117" t="s">
        <v>3</v>
      </c>
      <c r="Q1" s="117"/>
      <c r="R1" s="118">
        <v>44957</v>
      </c>
      <c r="S1" s="118"/>
      <c r="T1" s="118"/>
      <c r="U1" s="118"/>
      <c r="V1" s="118"/>
      <c r="W1" s="119" t="s">
        <v>517</v>
      </c>
      <c r="X1" s="119"/>
    </row>
    <row r="2" spans="1:24" ht="69.900000000000006" customHeight="1">
      <c r="A2" s="116" t="s">
        <v>4</v>
      </c>
      <c r="B2" s="116" t="s">
        <v>5</v>
      </c>
      <c r="C2" s="116"/>
      <c r="D2" s="116"/>
      <c r="E2" s="126" t="s">
        <v>521</v>
      </c>
      <c r="F2" s="127"/>
      <c r="G2" s="127"/>
      <c r="H2" s="128"/>
      <c r="I2" s="120" t="s">
        <v>518</v>
      </c>
      <c r="J2" s="120" t="s">
        <v>631</v>
      </c>
      <c r="K2" s="116" t="s">
        <v>6</v>
      </c>
      <c r="L2" s="116" t="s">
        <v>7</v>
      </c>
      <c r="M2" s="116" t="s">
        <v>8</v>
      </c>
      <c r="N2" s="116" t="s">
        <v>9</v>
      </c>
      <c r="O2" s="116" t="s">
        <v>10</v>
      </c>
      <c r="P2" s="116" t="s">
        <v>11</v>
      </c>
      <c r="Q2" s="116" t="s">
        <v>12</v>
      </c>
      <c r="R2" s="116" t="s">
        <v>13</v>
      </c>
      <c r="S2" s="116" t="s">
        <v>14</v>
      </c>
      <c r="T2" s="115" t="s">
        <v>15</v>
      </c>
      <c r="U2" s="115"/>
      <c r="V2" s="115" t="s">
        <v>91</v>
      </c>
      <c r="W2" s="115" t="s">
        <v>610</v>
      </c>
      <c r="X2" s="115" t="s">
        <v>16</v>
      </c>
    </row>
    <row r="3" spans="1:24" ht="45" customHeight="1">
      <c r="A3" s="116"/>
      <c r="B3" s="10" t="s">
        <v>17</v>
      </c>
      <c r="C3" s="10" t="s">
        <v>1</v>
      </c>
      <c r="D3" s="10" t="s">
        <v>2</v>
      </c>
      <c r="E3" s="40" t="s">
        <v>522</v>
      </c>
      <c r="F3" s="41" t="s">
        <v>526</v>
      </c>
      <c r="G3" s="41" t="s">
        <v>524</v>
      </c>
      <c r="H3" s="41" t="s">
        <v>525</v>
      </c>
      <c r="I3" s="121"/>
      <c r="J3" s="121"/>
      <c r="K3" s="116"/>
      <c r="L3" s="116"/>
      <c r="M3" s="116"/>
      <c r="N3" s="116"/>
      <c r="O3" s="116"/>
      <c r="P3" s="116"/>
      <c r="Q3" s="116"/>
      <c r="R3" s="116"/>
      <c r="S3" s="116"/>
      <c r="T3" s="11" t="s">
        <v>18</v>
      </c>
      <c r="U3" s="11" t="s">
        <v>19</v>
      </c>
      <c r="V3" s="115"/>
      <c r="W3" s="115"/>
      <c r="X3" s="115"/>
    </row>
    <row r="4" spans="1:24" ht="140.4">
      <c r="A4" s="23" t="s">
        <v>549</v>
      </c>
      <c r="B4" s="23" t="s">
        <v>550</v>
      </c>
      <c r="C4" s="18"/>
      <c r="D4" s="18" t="s">
        <v>89</v>
      </c>
      <c r="E4" s="23" t="s">
        <v>523</v>
      </c>
      <c r="F4" s="23"/>
      <c r="G4" s="23" t="s">
        <v>520</v>
      </c>
      <c r="H4" s="23" t="s">
        <v>551</v>
      </c>
      <c r="I4" s="23" t="s">
        <v>520</v>
      </c>
      <c r="J4" s="23" t="s">
        <v>552</v>
      </c>
      <c r="K4" s="18" t="s">
        <v>49</v>
      </c>
      <c r="L4" s="18">
        <f>IF(K4="Poseen poder, legitimidad y urgencia",6,IF(K4="Poseen poder y urgencia",3,IF(K4="Poseen legitimidad y urgencia",3,IF(K4="Poseen poder y legitimidad",3,IF(K4="Poseen poder",1,IF(K4="Poseen legitimidad",1,IF(K4="Poseen urgencias",1,0)))))))</f>
        <v>3</v>
      </c>
      <c r="M4" s="18" t="str">
        <f>IF(K4="Poseen poder, legitimidad y urgencia","Determinante",IF(K4="Poseen poder y urgencia","Crítica",IF(K4="Poseen legitimidad y urgencia","Dependiente",IF(K4="Poseen poder y legitimidad","Dominante",IF(K4="Poseen poder","Durmiente",IF(K4="Poseen legitimidad","Discrecional","Demandante"))))))</f>
        <v>Dependiente</v>
      </c>
      <c r="N4" s="23" t="s">
        <v>250</v>
      </c>
      <c r="O4" s="18">
        <v>4</v>
      </c>
      <c r="P4" s="18" t="str">
        <f>IF(AND(L4&gt;=3,O4&gt;=4),"D",IF(AND(L4&gt;=3,O4&lt;4),"C",IF(AND(L4&lt;3,O4&gt;=4),"B","A")))</f>
        <v>D</v>
      </c>
      <c r="Q4" s="23" t="s">
        <v>553</v>
      </c>
      <c r="R4" s="23" t="s">
        <v>554</v>
      </c>
      <c r="S4" s="23" t="s">
        <v>245</v>
      </c>
      <c r="T4" s="18" t="s">
        <v>89</v>
      </c>
      <c r="U4" s="18"/>
      <c r="V4" s="18" t="s">
        <v>120</v>
      </c>
      <c r="W4" s="74" t="s">
        <v>555</v>
      </c>
      <c r="X4" s="23" t="s">
        <v>556</v>
      </c>
    </row>
    <row r="5" spans="1:24" ht="93.6">
      <c r="A5" s="18" t="s">
        <v>85</v>
      </c>
      <c r="B5" s="23" t="s">
        <v>95</v>
      </c>
      <c r="C5" s="18"/>
      <c r="D5" s="18" t="s">
        <v>89</v>
      </c>
      <c r="E5" s="18" t="s">
        <v>523</v>
      </c>
      <c r="F5" s="23"/>
      <c r="G5" s="18" t="s">
        <v>523</v>
      </c>
      <c r="H5" s="18"/>
      <c r="I5" s="18" t="s">
        <v>520</v>
      </c>
      <c r="J5" s="23" t="s">
        <v>557</v>
      </c>
      <c r="K5" s="18" t="s">
        <v>49</v>
      </c>
      <c r="L5" s="18">
        <f>IF(K5="Poseen poder, legitimidad y urgencia",6,IF(K5="Poseen poder y urgencia",3,IF(K5="Poseen legitimidad y urgencia",3,IF(K5="Poseen poder y legitimidad",3,IF(K5="Poseen poder",1,IF(K5="Poseen legitimidad",1,IF(K5="Poseen urgencias",1,0)))))))</f>
        <v>3</v>
      </c>
      <c r="M5" s="18" t="str">
        <f>IF(K5="Poseen poder, legitimidad y urgencia","Determinante",IF(K5="Poseen poder y urgencia","Crítica",IF(K5="Poseen legitimidad y urgencia","Dependiente",IF(K5="Poseen poder y legitimidad","Dominante",IF(K5="Poseen poder","Durmiente",IF(K5="Poseen legitimidad","Discrecional","Demandante"))))))</f>
        <v>Dependiente</v>
      </c>
      <c r="N5" s="23" t="s">
        <v>248</v>
      </c>
      <c r="O5" s="18">
        <v>3</v>
      </c>
      <c r="P5" s="18" t="str">
        <f>IF(AND(L5&gt;=3,O5&gt;=4),"D",IF(AND(L5&gt;=3,O5&lt;4),"C",IF(AND(L5&lt;3,O5&gt;=4),"B","A")))</f>
        <v>C</v>
      </c>
      <c r="Q5" s="23" t="s">
        <v>553</v>
      </c>
      <c r="R5" s="23" t="s">
        <v>558</v>
      </c>
      <c r="S5" s="23" t="s">
        <v>245</v>
      </c>
      <c r="T5" s="18" t="s">
        <v>89</v>
      </c>
      <c r="U5" s="18"/>
      <c r="V5" s="18" t="s">
        <v>120</v>
      </c>
      <c r="W5" s="76" t="s">
        <v>559</v>
      </c>
      <c r="X5" s="23" t="s">
        <v>560</v>
      </c>
    </row>
    <row r="6" spans="1:24" ht="187.2">
      <c r="A6" s="18" t="s">
        <v>86</v>
      </c>
      <c r="B6" s="23" t="s">
        <v>247</v>
      </c>
      <c r="C6" s="18" t="s">
        <v>89</v>
      </c>
      <c r="D6" s="18" t="s">
        <v>89</v>
      </c>
      <c r="E6" s="18" t="s">
        <v>523</v>
      </c>
      <c r="F6" s="18"/>
      <c r="G6" s="18" t="s">
        <v>520</v>
      </c>
      <c r="H6" s="21" t="s">
        <v>561</v>
      </c>
      <c r="I6" s="18" t="s">
        <v>520</v>
      </c>
      <c r="J6" s="23" t="s">
        <v>562</v>
      </c>
      <c r="K6" s="18" t="s">
        <v>55</v>
      </c>
      <c r="L6" s="18">
        <f>IF(K6="Poseen poder, legitimidad y urgencia",6,IF(K6="Poseen poder y urgencia",3,IF(K6="Poseen legitimidad y urgencia",3,IF(K6="Poseen poder y legitimidad",3,IF(K6="Poseen poder",1,IF(K6="Poseen legitimidad",1,IF(K6="Poseen urgencias",1,0)))))))</f>
        <v>1</v>
      </c>
      <c r="M6" s="18" t="str">
        <f>IF(K6="Poseen poder, legitimidad y urgencia","Determinante",IF(K6="Poseen poder y urgencia","Crítica",IF(K6="Poseen legitimidad y urgencia","Dependiente",IF(K6="Poseen poder y legitimidad","Dominante",IF(K6="Poseen poder","Durmiente",IF(K6="Poseen legitimidad","Discrecional","Demandante"))))))</f>
        <v>Discrecional</v>
      </c>
      <c r="N6" s="23" t="s">
        <v>246</v>
      </c>
      <c r="O6" s="18">
        <v>5</v>
      </c>
      <c r="P6" s="18" t="str">
        <f>IF(AND(L6&gt;=3,O6&gt;=4),"D",IF(AND(L6&gt;=3,O6&lt;4),"C",IF(AND(L6&lt;3,O6&gt;=4),"B","A")))</f>
        <v>B</v>
      </c>
      <c r="Q6" s="23" t="s">
        <v>563</v>
      </c>
      <c r="R6" s="23" t="s">
        <v>564</v>
      </c>
      <c r="S6" s="23" t="s">
        <v>245</v>
      </c>
      <c r="T6" s="18" t="s">
        <v>89</v>
      </c>
      <c r="U6" s="18"/>
      <c r="V6" s="18" t="s">
        <v>120</v>
      </c>
      <c r="W6" s="76" t="s">
        <v>647</v>
      </c>
      <c r="X6" s="23" t="s">
        <v>648</v>
      </c>
    </row>
    <row r="7" spans="1:24" ht="171.6">
      <c r="A7" s="18" t="s">
        <v>87</v>
      </c>
      <c r="B7" s="23" t="s">
        <v>87</v>
      </c>
      <c r="C7" s="18" t="s">
        <v>89</v>
      </c>
      <c r="D7" s="18" t="s">
        <v>89</v>
      </c>
      <c r="E7" s="23" t="s">
        <v>523</v>
      </c>
      <c r="F7" s="23"/>
      <c r="G7" s="23" t="s">
        <v>520</v>
      </c>
      <c r="H7" s="23" t="s">
        <v>565</v>
      </c>
      <c r="I7" s="23" t="s">
        <v>520</v>
      </c>
      <c r="J7" s="23" t="s">
        <v>552</v>
      </c>
      <c r="K7" s="18" t="s">
        <v>49</v>
      </c>
      <c r="L7" s="18">
        <f>IF(K7="Poseen poder, legitimidad y urgencia",6,IF(K7="Poseen poder y urgencia",3,IF(K7="Poseen legitimidad y urgencia",3,IF(K7="Poseen poder y legitimidad",3,IF(K7="Poseen poder",1,IF(K7="Poseen legitimidad",1,IF(K7="Poseen urgencias",1,0)))))))</f>
        <v>3</v>
      </c>
      <c r="M7" s="18" t="str">
        <f>IF(K7="Poseen poder, legitimidad y urgencia","Determinante",IF(K7="Poseen poder y urgencia","Crítica",IF(K7="Poseen legitimidad y urgencia","Dependiente",IF(K7="Poseen poder y legitimidad","Dominante",IF(K7="Poseen poder","Durmiente",IF(K7="Poseen legitimidad","Discrecional","Demandante"))))))</f>
        <v>Dependiente</v>
      </c>
      <c r="N7" s="23" t="s">
        <v>246</v>
      </c>
      <c r="O7" s="18">
        <v>5</v>
      </c>
      <c r="P7" s="18" t="str">
        <f>IF(AND(L7&gt;=3,O7&gt;=4),"D",IF(AND(L7&gt;=3,O7&lt;4),"C",IF(AND(L7&lt;3,O7&gt;=4),"B","A")))</f>
        <v>D</v>
      </c>
      <c r="Q7" s="23" t="s">
        <v>563</v>
      </c>
      <c r="R7" s="23" t="s">
        <v>564</v>
      </c>
      <c r="S7" s="23" t="s">
        <v>245</v>
      </c>
      <c r="T7" s="18" t="s">
        <v>89</v>
      </c>
      <c r="U7" s="18"/>
      <c r="V7" s="18" t="s">
        <v>120</v>
      </c>
      <c r="W7" s="74" t="s">
        <v>555</v>
      </c>
      <c r="X7" s="23" t="s">
        <v>566</v>
      </c>
    </row>
  </sheetData>
  <mergeCells count="23">
    <mergeCell ref="A1:B1"/>
    <mergeCell ref="C1:O1"/>
    <mergeCell ref="N2:N3"/>
    <mergeCell ref="O2:O3"/>
    <mergeCell ref="A2:A3"/>
    <mergeCell ref="B2:D2"/>
    <mergeCell ref="K2:K3"/>
    <mergeCell ref="L2:L3"/>
    <mergeCell ref="M2:M3"/>
    <mergeCell ref="E2:H2"/>
    <mergeCell ref="I2:I3"/>
    <mergeCell ref="J2:J3"/>
    <mergeCell ref="S2:S3"/>
    <mergeCell ref="P1:Q1"/>
    <mergeCell ref="R1:V1"/>
    <mergeCell ref="W1:X1"/>
    <mergeCell ref="T2:U2"/>
    <mergeCell ref="V2:V3"/>
    <mergeCell ref="W2:W3"/>
    <mergeCell ref="X2:X3"/>
    <mergeCell ref="P2:P3"/>
    <mergeCell ref="Q2:Q3"/>
    <mergeCell ref="R2:R3"/>
  </mergeCells>
  <conditionalFormatting sqref="F4:F7">
    <cfRule type="expression" dxfId="47" priority="2">
      <formula>$E4="No aplica"</formula>
    </cfRule>
  </conditionalFormatting>
  <conditionalFormatting sqref="H4:H7">
    <cfRule type="expression" dxfId="46" priority="1">
      <formula>$G4="No aplica"</formula>
    </cfRule>
  </conditionalFormatting>
  <conditionalFormatting sqref="J4:J7">
    <cfRule type="expression" dxfId="45" priority="3">
      <formula>$I4="No aplica"</formula>
    </cfRule>
  </conditionalFormatting>
  <hyperlinks>
    <hyperlink ref="W1:X1" location="'Caracterización SJD'!A1" display="INICIO" xr:uid="{00000000-0004-0000-0300-000000000000}"/>
  </hyperlinks>
  <pageMargins left="0.7" right="0.7" top="0.75" bottom="0.75" header="0.3" footer="0.3"/>
  <pageSetup scale="20" orientation="portrait" horizontalDpi="360" verticalDpi="36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5"/>
  <sheetViews>
    <sheetView showGridLines="0" zoomScale="138" zoomScaleNormal="70" workbookViewId="0">
      <selection activeCell="R1" sqref="R1:V1"/>
    </sheetView>
  </sheetViews>
  <sheetFormatPr baseColWidth="10" defaultColWidth="10.8984375" defaultRowHeight="15.6"/>
  <cols>
    <col min="1" max="1" width="18.3984375" style="27" customWidth="1"/>
    <col min="2" max="2" width="37.3984375" style="27" customWidth="1"/>
    <col min="3" max="4" width="10.8984375" style="27"/>
    <col min="5" max="6" width="16.59765625" style="26" customWidth="1"/>
    <col min="7" max="7" width="28.59765625" style="26" customWidth="1"/>
    <col min="8" max="8" width="16.59765625" style="26" customWidth="1"/>
    <col min="9" max="10" width="22.59765625" style="26" customWidth="1"/>
    <col min="11" max="11" width="33.8984375" style="27" customWidth="1"/>
    <col min="12" max="12" width="15.5" style="27" customWidth="1"/>
    <col min="13" max="13" width="18.5" style="27" customWidth="1"/>
    <col min="14" max="14" width="19.8984375" style="27" customWidth="1"/>
    <col min="15" max="15" width="17.5" style="27" customWidth="1"/>
    <col min="16" max="16" width="14" style="27" customWidth="1"/>
    <col min="17" max="17" width="32.09765625" style="27" customWidth="1"/>
    <col min="18" max="18" width="25.8984375" style="27" customWidth="1"/>
    <col min="19" max="19" width="29.59765625" style="27" customWidth="1"/>
    <col min="20" max="20" width="12.8984375" style="27" customWidth="1"/>
    <col min="21" max="21" width="11.59765625" style="27" customWidth="1"/>
    <col min="22" max="22" width="18.59765625" style="27" customWidth="1"/>
    <col min="23" max="23" width="28.8984375" style="27" customWidth="1"/>
    <col min="24" max="24" width="21.5" style="27" customWidth="1"/>
    <col min="25" max="16384" width="10.8984375" style="27"/>
  </cols>
  <sheetData>
    <row r="1" spans="1:24" ht="30.9" customHeight="1">
      <c r="A1" s="116" t="s">
        <v>0</v>
      </c>
      <c r="B1" s="116"/>
      <c r="C1" s="125" t="s">
        <v>21</v>
      </c>
      <c r="D1" s="125"/>
      <c r="E1" s="125"/>
      <c r="F1" s="125"/>
      <c r="G1" s="125"/>
      <c r="H1" s="125"/>
      <c r="I1" s="125"/>
      <c r="J1" s="125"/>
      <c r="K1" s="125"/>
      <c r="L1" s="125"/>
      <c r="M1" s="125"/>
      <c r="N1" s="125"/>
      <c r="O1" s="125"/>
      <c r="P1" s="117" t="s">
        <v>3</v>
      </c>
      <c r="Q1" s="117"/>
      <c r="R1" s="118">
        <v>44957</v>
      </c>
      <c r="S1" s="118"/>
      <c r="T1" s="118"/>
      <c r="U1" s="118"/>
      <c r="V1" s="118"/>
      <c r="W1" s="119" t="s">
        <v>517</v>
      </c>
      <c r="X1" s="119"/>
    </row>
    <row r="2" spans="1:24" ht="69.900000000000006" customHeight="1">
      <c r="A2" s="116" t="s">
        <v>4</v>
      </c>
      <c r="B2" s="116" t="s">
        <v>5</v>
      </c>
      <c r="C2" s="116"/>
      <c r="D2" s="116"/>
      <c r="E2" s="126" t="s">
        <v>521</v>
      </c>
      <c r="F2" s="127"/>
      <c r="G2" s="127"/>
      <c r="H2" s="128"/>
      <c r="I2" s="120" t="s">
        <v>518</v>
      </c>
      <c r="J2" s="120" t="s">
        <v>631</v>
      </c>
      <c r="K2" s="116" t="s">
        <v>6</v>
      </c>
      <c r="L2" s="116" t="s">
        <v>7</v>
      </c>
      <c r="M2" s="116" t="s">
        <v>8</v>
      </c>
      <c r="N2" s="116" t="s">
        <v>9</v>
      </c>
      <c r="O2" s="116" t="s">
        <v>10</v>
      </c>
      <c r="P2" s="116" t="s">
        <v>11</v>
      </c>
      <c r="Q2" s="116" t="s">
        <v>12</v>
      </c>
      <c r="R2" s="116" t="s">
        <v>13</v>
      </c>
      <c r="S2" s="116" t="s">
        <v>14</v>
      </c>
      <c r="T2" s="115" t="s">
        <v>15</v>
      </c>
      <c r="U2" s="115"/>
      <c r="V2" s="129" t="s">
        <v>163</v>
      </c>
      <c r="W2" s="115" t="s">
        <v>610</v>
      </c>
      <c r="X2" s="115" t="s">
        <v>16</v>
      </c>
    </row>
    <row r="3" spans="1:24" ht="45" customHeight="1">
      <c r="A3" s="116"/>
      <c r="B3" s="10" t="s">
        <v>17</v>
      </c>
      <c r="C3" s="10" t="s">
        <v>1</v>
      </c>
      <c r="D3" s="10" t="s">
        <v>2</v>
      </c>
      <c r="E3" s="40" t="s">
        <v>522</v>
      </c>
      <c r="F3" s="41" t="s">
        <v>526</v>
      </c>
      <c r="G3" s="41" t="s">
        <v>524</v>
      </c>
      <c r="H3" s="41" t="s">
        <v>525</v>
      </c>
      <c r="I3" s="121"/>
      <c r="J3" s="121"/>
      <c r="K3" s="116"/>
      <c r="L3" s="116"/>
      <c r="M3" s="116"/>
      <c r="N3" s="116"/>
      <c r="O3" s="116"/>
      <c r="P3" s="116"/>
      <c r="Q3" s="116"/>
      <c r="R3" s="116"/>
      <c r="S3" s="116"/>
      <c r="T3" s="11" t="s">
        <v>18</v>
      </c>
      <c r="U3" s="11" t="s">
        <v>19</v>
      </c>
      <c r="V3" s="130"/>
      <c r="W3" s="115"/>
      <c r="X3" s="115"/>
    </row>
    <row r="4" spans="1:24" s="73" customFormat="1" ht="62.4">
      <c r="A4" s="23" t="s">
        <v>83</v>
      </c>
      <c r="B4" s="23" t="s">
        <v>225</v>
      </c>
      <c r="C4" s="23"/>
      <c r="D4" s="23" t="s">
        <v>89</v>
      </c>
      <c r="E4" s="21" t="s">
        <v>523</v>
      </c>
      <c r="F4" s="21"/>
      <c r="G4" s="21" t="s">
        <v>523</v>
      </c>
      <c r="H4" s="21"/>
      <c r="I4" s="21" t="s">
        <v>520</v>
      </c>
      <c r="J4" s="21" t="s">
        <v>567</v>
      </c>
      <c r="K4" s="23" t="s">
        <v>45</v>
      </c>
      <c r="L4" s="23">
        <f>IF(K4="Poseen poder, legitimidad y urgencia",6,IF(K4="Poseen poder y urgencia",3,IF(K4="Poseen legitimidad y urgencia",3,IF(K4="Poseen poder y legitimidad",3,IF(K4="Poseen poder",1,IF(K4="Poseen legitimidad",1,IF(K4="Poseen urgencias",1,0)))))))</f>
        <v>6</v>
      </c>
      <c r="M4" s="23" t="str">
        <f>IF(K4="Poseen poder, legitimidad y urgencia","Determinante",IF(K4="Poseen poder y urgencia","Crítica",IF(K4="Poseen legitimidad y urgencia","Dependiente",IF(K4="Poseen poder y legitimidad","Dominante",IF(K4="Poseen poder","Durmiente",IF(K4="Poseen legitimidad","Discrecional","Demandante"))))))</f>
        <v>Determinante</v>
      </c>
      <c r="N4" s="23" t="s">
        <v>226</v>
      </c>
      <c r="O4" s="23">
        <v>3</v>
      </c>
      <c r="P4" s="25" t="str">
        <f>IF(AND(L4&gt;=3,O4&gt;=4),"D",IF(AND(L4&gt;=3,O4&lt;4),"C",IF(AND(L4&lt;3,O4&gt;=4),"B","A")))</f>
        <v>C</v>
      </c>
      <c r="Q4" s="23" t="s">
        <v>681</v>
      </c>
      <c r="R4" s="23" t="s">
        <v>227</v>
      </c>
      <c r="S4" s="23" t="s">
        <v>471</v>
      </c>
      <c r="T4" s="21" t="s">
        <v>89</v>
      </c>
      <c r="U4" s="23"/>
      <c r="V4" s="23" t="s">
        <v>120</v>
      </c>
      <c r="W4" s="23" t="s">
        <v>682</v>
      </c>
      <c r="X4" s="23" t="s">
        <v>472</v>
      </c>
    </row>
    <row r="5" spans="1:24" ht="62.4">
      <c r="A5" s="18" t="s">
        <v>103</v>
      </c>
      <c r="B5" s="18" t="s">
        <v>228</v>
      </c>
      <c r="C5" s="18"/>
      <c r="D5" s="23" t="s">
        <v>89</v>
      </c>
      <c r="E5" s="19" t="s">
        <v>523</v>
      </c>
      <c r="F5" s="19"/>
      <c r="G5" s="19" t="s">
        <v>523</v>
      </c>
      <c r="H5" s="19"/>
      <c r="I5" s="19" t="s">
        <v>520</v>
      </c>
      <c r="J5" s="21" t="s">
        <v>568</v>
      </c>
      <c r="K5" s="23" t="s">
        <v>45</v>
      </c>
      <c r="L5" s="18">
        <f>IF(K5="Poseen poder, legitimidad y urgencia",6,IF(K5="Poseen poder y urgencia",3,IF(K5="Poseen legitimidad y urgencia",3,IF(K5="Poseen poder y legitimidad",3,IF(K5="Poseen poder",1,IF(K5="Poseen legitimidad",1,IF(K5="Poseen urgencias",1,0)))))))</f>
        <v>6</v>
      </c>
      <c r="M5" s="18" t="str">
        <f>IF(K5="Poseen poder, legitimidad y urgencia","Determinante",IF(K5="Poseen poder y urgencia","Crítica",IF(K5="Poseen legitimidad y urgencia","Dependiente",IF(K5="Poseen poder y legitimidad","Dominante",IF(K5="Poseen poder","Durmiente",IF(K5="Poseen legitimidad","Discrecional","Demandante"))))))</f>
        <v>Determinante</v>
      </c>
      <c r="N5" s="23" t="s">
        <v>226</v>
      </c>
      <c r="O5" s="18">
        <v>3</v>
      </c>
      <c r="P5" s="29" t="str">
        <f>IF(AND(L5&gt;=3,O5&gt;=4),"D",IF(AND(L5&gt;=3,O5&lt;4),"C",IF(AND(L5&lt;3,O5&gt;=4),"B","A")))</f>
        <v>C</v>
      </c>
      <c r="Q5" s="23" t="s">
        <v>681</v>
      </c>
      <c r="R5" s="23" t="s">
        <v>229</v>
      </c>
      <c r="S5" s="23" t="s">
        <v>473</v>
      </c>
      <c r="T5" s="19" t="s">
        <v>89</v>
      </c>
      <c r="U5" s="18"/>
      <c r="V5" s="18" t="s">
        <v>120</v>
      </c>
      <c r="W5" s="18" t="s">
        <v>569</v>
      </c>
      <c r="X5" s="23" t="s">
        <v>472</v>
      </c>
    </row>
  </sheetData>
  <mergeCells count="23">
    <mergeCell ref="A2:A3"/>
    <mergeCell ref="B2:D2"/>
    <mergeCell ref="K2:K3"/>
    <mergeCell ref="L2:L3"/>
    <mergeCell ref="M2:M3"/>
    <mergeCell ref="E2:H2"/>
    <mergeCell ref="I2:I3"/>
    <mergeCell ref="J2:J3"/>
    <mergeCell ref="A1:B1"/>
    <mergeCell ref="C1:O1"/>
    <mergeCell ref="P1:Q1"/>
    <mergeCell ref="R1:V1"/>
    <mergeCell ref="W1:X1"/>
    <mergeCell ref="T2:U2"/>
    <mergeCell ref="V2:V3"/>
    <mergeCell ref="W2:W3"/>
    <mergeCell ref="X2:X3"/>
    <mergeCell ref="N2:N3"/>
    <mergeCell ref="O2:O3"/>
    <mergeCell ref="P2:P3"/>
    <mergeCell ref="Q2:Q3"/>
    <mergeCell ref="R2:R3"/>
    <mergeCell ref="S2:S3"/>
  </mergeCells>
  <conditionalFormatting sqref="F4:F5">
    <cfRule type="expression" dxfId="44" priority="2">
      <formula>$E4="No aplica"</formula>
    </cfRule>
  </conditionalFormatting>
  <conditionalFormatting sqref="H4:H5">
    <cfRule type="expression" dxfId="43" priority="1">
      <formula>$G4="No aplica"</formula>
    </cfRule>
  </conditionalFormatting>
  <conditionalFormatting sqref="J4:J5">
    <cfRule type="expression" dxfId="42" priority="3">
      <formula>$I4="No aplica"</formula>
    </cfRule>
  </conditionalFormatting>
  <hyperlinks>
    <hyperlink ref="W1:X1" location="'Caracterización SJD'!A1" display="INICIO" xr:uid="{00000000-0004-0000-0400-000000000000}"/>
  </hyperlinks>
  <pageMargins left="0.7" right="0.7" top="0.75" bottom="0.75" header="0.3" footer="0.3"/>
  <pageSetup scale="23"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6"/>
  <sheetViews>
    <sheetView showGridLines="0" zoomScale="70" zoomScaleNormal="70" workbookViewId="0">
      <selection activeCell="B5" sqref="B5"/>
    </sheetView>
  </sheetViews>
  <sheetFormatPr baseColWidth="10" defaultRowHeight="15.6"/>
  <cols>
    <col min="1" max="1" width="18.59765625" style="5" customWidth="1"/>
    <col min="2" max="2" width="22.3984375" customWidth="1"/>
    <col min="5" max="6" width="16.59765625" style="26" customWidth="1"/>
    <col min="7" max="7" width="26.59765625" style="26" customWidth="1"/>
    <col min="8" max="8" width="16.59765625" style="26" customWidth="1"/>
    <col min="9" max="10" width="22.59765625" style="26" customWidth="1"/>
    <col min="11" max="11" width="33.8984375" customWidth="1"/>
    <col min="12" max="12" width="15.5" customWidth="1"/>
    <col min="13" max="13" width="18.5" customWidth="1"/>
    <col min="14" max="14" width="19.8984375" customWidth="1"/>
    <col min="15" max="15" width="17.5" customWidth="1"/>
    <col min="16" max="16" width="14" customWidth="1"/>
    <col min="17" max="17" width="23.3984375" customWidth="1"/>
    <col min="18" max="18" width="25.8984375" customWidth="1"/>
    <col min="19" max="19" width="29.59765625" customWidth="1"/>
    <col min="20" max="20" width="12.8984375" customWidth="1"/>
    <col min="21" max="21" width="11.59765625" customWidth="1"/>
    <col min="22" max="22" width="18.59765625" customWidth="1"/>
    <col min="23" max="23" width="28.8984375" customWidth="1"/>
    <col min="24" max="24" width="21.5" customWidth="1"/>
  </cols>
  <sheetData>
    <row r="1" spans="1:24" ht="30.9" customHeight="1">
      <c r="A1" s="116" t="s">
        <v>0</v>
      </c>
      <c r="B1" s="116"/>
      <c r="C1" s="125" t="s">
        <v>230</v>
      </c>
      <c r="D1" s="125"/>
      <c r="E1" s="125"/>
      <c r="F1" s="125"/>
      <c r="G1" s="125"/>
      <c r="H1" s="125"/>
      <c r="I1" s="125"/>
      <c r="J1" s="125"/>
      <c r="K1" s="125"/>
      <c r="L1" s="125"/>
      <c r="M1" s="125"/>
      <c r="N1" s="125"/>
      <c r="O1" s="125"/>
      <c r="P1" s="117" t="s">
        <v>3</v>
      </c>
      <c r="Q1" s="117"/>
      <c r="R1" s="118">
        <v>44957</v>
      </c>
      <c r="S1" s="118"/>
      <c r="T1" s="118"/>
      <c r="U1" s="118"/>
      <c r="V1" s="118"/>
      <c r="W1" s="119" t="s">
        <v>517</v>
      </c>
      <c r="X1" s="119"/>
    </row>
    <row r="2" spans="1:24" ht="69.900000000000006" customHeight="1">
      <c r="A2" s="116" t="s">
        <v>4</v>
      </c>
      <c r="B2" s="116" t="s">
        <v>5</v>
      </c>
      <c r="C2" s="116"/>
      <c r="D2" s="116"/>
      <c r="E2" s="126" t="s">
        <v>521</v>
      </c>
      <c r="F2" s="127"/>
      <c r="G2" s="127"/>
      <c r="H2" s="128"/>
      <c r="I2" s="120" t="s">
        <v>518</v>
      </c>
      <c r="J2" s="120" t="s">
        <v>631</v>
      </c>
      <c r="K2" s="116" t="s">
        <v>6</v>
      </c>
      <c r="L2" s="116" t="s">
        <v>7</v>
      </c>
      <c r="M2" s="116" t="s">
        <v>8</v>
      </c>
      <c r="N2" s="116" t="s">
        <v>9</v>
      </c>
      <c r="O2" s="116" t="s">
        <v>10</v>
      </c>
      <c r="P2" s="116" t="s">
        <v>11</v>
      </c>
      <c r="Q2" s="116" t="s">
        <v>12</v>
      </c>
      <c r="R2" s="116" t="s">
        <v>13</v>
      </c>
      <c r="S2" s="116" t="s">
        <v>14</v>
      </c>
      <c r="T2" s="115" t="s">
        <v>15</v>
      </c>
      <c r="U2" s="115"/>
      <c r="V2" s="115" t="s">
        <v>163</v>
      </c>
      <c r="W2" s="115" t="s">
        <v>610</v>
      </c>
      <c r="X2" s="115" t="s">
        <v>16</v>
      </c>
    </row>
    <row r="3" spans="1:24" ht="45" customHeight="1">
      <c r="A3" s="116"/>
      <c r="B3" s="10" t="s">
        <v>17</v>
      </c>
      <c r="C3" s="10" t="s">
        <v>1</v>
      </c>
      <c r="D3" s="10" t="s">
        <v>2</v>
      </c>
      <c r="E3" s="40" t="s">
        <v>522</v>
      </c>
      <c r="F3" s="41" t="s">
        <v>526</v>
      </c>
      <c r="G3" s="41" t="s">
        <v>524</v>
      </c>
      <c r="H3" s="41" t="s">
        <v>525</v>
      </c>
      <c r="I3" s="121"/>
      <c r="J3" s="121"/>
      <c r="K3" s="116"/>
      <c r="L3" s="116"/>
      <c r="M3" s="116"/>
      <c r="N3" s="116"/>
      <c r="O3" s="116"/>
      <c r="P3" s="116"/>
      <c r="Q3" s="116"/>
      <c r="R3" s="116"/>
      <c r="S3" s="116"/>
      <c r="T3" s="11" t="s">
        <v>18</v>
      </c>
      <c r="U3" s="11" t="s">
        <v>19</v>
      </c>
      <c r="V3" s="115"/>
      <c r="W3" s="115"/>
      <c r="X3" s="115"/>
    </row>
    <row r="4" spans="1:24" ht="124.8">
      <c r="A4" s="23" t="s">
        <v>85</v>
      </c>
      <c r="B4" s="18" t="s">
        <v>231</v>
      </c>
      <c r="C4" s="18"/>
      <c r="D4" s="18" t="s">
        <v>89</v>
      </c>
      <c r="E4" s="21" t="s">
        <v>523</v>
      </c>
      <c r="F4" s="21"/>
      <c r="G4" s="21" t="s">
        <v>523</v>
      </c>
      <c r="H4" s="21"/>
      <c r="I4" s="21" t="s">
        <v>523</v>
      </c>
      <c r="J4" s="21"/>
      <c r="K4" s="18" t="s">
        <v>51</v>
      </c>
      <c r="L4" s="18">
        <f>IF(K4="Poseen poder, legitimidad y urgencia",6,IF(K4="Poseen poder y urgencia",3,IF(K4="Poseen legitimidad y urgencia",3,IF(K4="Poseen poder y legitimidad",3,IF(K4="Poseen poder",1,IF(K4="Poseen legitimidad",1,IF(K4="Poseen urgencias",1,0)))))))</f>
        <v>3</v>
      </c>
      <c r="M4" s="18" t="str">
        <f>IF(K4="Poseen poder, legitimidad y urgencia","Determinante",IF(K4="Poseen poder y urgencia","Crítica",IF(K4="Poseen legitimidad y urgencia","Dependiente",IF(K4="Poseen poder y legitimidad","Dominante",IF(K4="Poseen poder","Durmiente",IF(K4="Poseen legitimidad","Discrecional","Demandante"))))))</f>
        <v>Dominante</v>
      </c>
      <c r="N4" s="18" t="s">
        <v>232</v>
      </c>
      <c r="O4" s="18">
        <v>2</v>
      </c>
      <c r="P4" s="29" t="str">
        <f>IF(AND(L4&gt;=3,O4&gt;=4),"D",IF(AND(L4&gt;=3,O4&lt;4),"C",IF(AND(L4&lt;3,O4&gt;=4),"B","A")))</f>
        <v>C</v>
      </c>
      <c r="Q4" s="23" t="s">
        <v>681</v>
      </c>
      <c r="R4" s="18" t="s">
        <v>233</v>
      </c>
      <c r="S4" s="23" t="s">
        <v>474</v>
      </c>
      <c r="T4" s="18" t="s">
        <v>234</v>
      </c>
      <c r="U4" s="18"/>
      <c r="V4" s="18" t="s">
        <v>120</v>
      </c>
      <c r="W4" s="23" t="s">
        <v>235</v>
      </c>
      <c r="X4" s="23" t="s">
        <v>236</v>
      </c>
    </row>
    <row r="5" spans="1:24" ht="124.8">
      <c r="A5" s="23" t="s">
        <v>87</v>
      </c>
      <c r="B5" s="23" t="s">
        <v>237</v>
      </c>
      <c r="C5" s="18" t="s">
        <v>89</v>
      </c>
      <c r="D5" s="18" t="s">
        <v>89</v>
      </c>
      <c r="E5" s="19" t="s">
        <v>523</v>
      </c>
      <c r="F5" s="19"/>
      <c r="G5" s="19" t="s">
        <v>523</v>
      </c>
      <c r="H5" s="19"/>
      <c r="I5" s="19" t="s">
        <v>523</v>
      </c>
      <c r="J5" s="19"/>
      <c r="K5" s="18" t="s">
        <v>51</v>
      </c>
      <c r="L5" s="18">
        <f>IF(K5="Poseen poder, legitimidad y urgencia",6,IF(K5="Poseen poder y urgencia",3,IF(K5="Poseen legitimidad y urgencia",3,IF(K5="Poseen poder y legitimidad",3,IF(K5="Poseen poder",1,IF(K5="Poseen legitimidad",1,IF(K5="Poseen urgencias",1,0)))))))</f>
        <v>3</v>
      </c>
      <c r="M5" s="18" t="str">
        <f>IF(K5="Poseen poder, legitimidad y urgencia","Determinante",IF(K5="Poseen poder y urgencia","Crítica",IF(K5="Poseen legitimidad y urgencia","Dependiente",IF(K5="Poseen poder y legitimidad","Dominante",IF(K5="Poseen poder","Durmiente",IF(K5="Poseen legitimidad","Discrecional","Demandante"))))))</f>
        <v>Dominante</v>
      </c>
      <c r="N5" s="23" t="s">
        <v>238</v>
      </c>
      <c r="O5" s="18">
        <v>3</v>
      </c>
      <c r="P5" s="29" t="str">
        <f>IF(AND(L5&gt;=3,O5&gt;=4),"D",IF(AND(L5&gt;=3,O5&lt;4),"C",IF(AND(L5&lt;3,O5&gt;=4),"B","A")))</f>
        <v>C</v>
      </c>
      <c r="Q5" s="23" t="s">
        <v>681</v>
      </c>
      <c r="R5" s="18" t="s">
        <v>239</v>
      </c>
      <c r="S5" s="23" t="s">
        <v>474</v>
      </c>
      <c r="T5" s="18" t="s">
        <v>234</v>
      </c>
      <c r="U5" s="18"/>
      <c r="V5" s="18" t="s">
        <v>120</v>
      </c>
      <c r="W5" s="23" t="s">
        <v>240</v>
      </c>
      <c r="X5" s="23" t="s">
        <v>236</v>
      </c>
    </row>
    <row r="6" spans="1:24" ht="124.8">
      <c r="A6" s="23" t="s">
        <v>84</v>
      </c>
      <c r="B6" s="23" t="s">
        <v>241</v>
      </c>
      <c r="C6" s="18"/>
      <c r="D6" s="18" t="s">
        <v>89</v>
      </c>
      <c r="E6" s="19" t="s">
        <v>523</v>
      </c>
      <c r="F6" s="19"/>
      <c r="G6" s="19" t="s">
        <v>523</v>
      </c>
      <c r="H6" s="19"/>
      <c r="I6" s="19" t="s">
        <v>523</v>
      </c>
      <c r="J6" s="19"/>
      <c r="K6" s="18" t="s">
        <v>55</v>
      </c>
      <c r="L6" s="18">
        <f>IF(K6="Poseen poder, legitimidad y urgencia",6,IF(K6="Poseen poder y urgencia",3,IF(K6="Poseen legitimidad y urgencia",3,IF(K6="Poseen poder y legitimidad",3,IF(K6="Poseen poder",1,IF(K6="Poseen legitimidad",1,IF(K6="Poseen urgencias",1,0)))))))</f>
        <v>1</v>
      </c>
      <c r="M6" s="18" t="str">
        <f>IF(K6="Poseen poder, legitimidad y urgencia","Determinante",IF(K6="Poseen poder y urgencia","Crítica",IF(K6="Poseen legitimidad y urgencia","Dependiente",IF(K6="Poseen poder y legitimidad","Dominante",IF(K6="Poseen poder","Durmiente",IF(K6="Poseen legitimidad","Discrecional","Demandante"))))))</f>
        <v>Discrecional</v>
      </c>
      <c r="N6" s="23" t="s">
        <v>242</v>
      </c>
      <c r="O6" s="18">
        <v>4</v>
      </c>
      <c r="P6" s="29" t="str">
        <f>IF(AND(L6&gt;=3,O6&gt;=4),"D",IF(AND(L6&gt;=3,O6&lt;4),"C",IF(AND(L6&lt;3,O6&gt;=4),"B","A")))</f>
        <v>B</v>
      </c>
      <c r="Q6" s="23" t="s">
        <v>681</v>
      </c>
      <c r="R6" s="18" t="s">
        <v>243</v>
      </c>
      <c r="S6" s="23" t="s">
        <v>474</v>
      </c>
      <c r="T6" s="18" t="s">
        <v>234</v>
      </c>
      <c r="U6" s="18"/>
      <c r="V6" s="18" t="s">
        <v>120</v>
      </c>
      <c r="W6" s="23" t="s">
        <v>244</v>
      </c>
      <c r="X6" s="23" t="s">
        <v>236</v>
      </c>
    </row>
  </sheetData>
  <mergeCells count="23">
    <mergeCell ref="A2:A3"/>
    <mergeCell ref="B2:D2"/>
    <mergeCell ref="K2:K3"/>
    <mergeCell ref="L2:L3"/>
    <mergeCell ref="M2:M3"/>
    <mergeCell ref="E2:H2"/>
    <mergeCell ref="I2:I3"/>
    <mergeCell ref="J2:J3"/>
    <mergeCell ref="A1:B1"/>
    <mergeCell ref="C1:O1"/>
    <mergeCell ref="P1:Q1"/>
    <mergeCell ref="R1:V1"/>
    <mergeCell ref="W1:X1"/>
    <mergeCell ref="T2:U2"/>
    <mergeCell ref="V2:V3"/>
    <mergeCell ref="W2:W3"/>
    <mergeCell ref="X2:X3"/>
    <mergeCell ref="N2:N3"/>
    <mergeCell ref="O2:O3"/>
    <mergeCell ref="P2:P3"/>
    <mergeCell ref="Q2:Q3"/>
    <mergeCell ref="R2:R3"/>
    <mergeCell ref="S2:S3"/>
  </mergeCells>
  <conditionalFormatting sqref="F4:F6">
    <cfRule type="expression" dxfId="41" priority="2">
      <formula>$E4="No aplica"</formula>
    </cfRule>
  </conditionalFormatting>
  <conditionalFormatting sqref="H4:H6">
    <cfRule type="expression" dxfId="40" priority="1">
      <formula>$G4="No aplica"</formula>
    </cfRule>
  </conditionalFormatting>
  <conditionalFormatting sqref="J4:J6">
    <cfRule type="expression" dxfId="39" priority="3">
      <formula>$I4="No aplica"</formula>
    </cfRule>
  </conditionalFormatting>
  <hyperlinks>
    <hyperlink ref="W1:X1" location="'Caracterización SJD'!A1" display="INICIO" xr:uid="{00000000-0004-0000-0500-000000000000}"/>
  </hyperlinks>
  <pageMargins left="0.7" right="0.7" top="0.75" bottom="0.75" header="0.3" footer="0.3"/>
  <pageSetup scale="24"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7"/>
  <sheetViews>
    <sheetView showGridLines="0" topLeftCell="Q1" zoomScale="70" zoomScaleNormal="70" zoomScaleSheetLayoutView="66" workbookViewId="0">
      <selection activeCell="R1" sqref="R1:V1"/>
    </sheetView>
  </sheetViews>
  <sheetFormatPr baseColWidth="10" defaultColWidth="10.8984375" defaultRowHeight="15.6"/>
  <cols>
    <col min="1" max="1" width="24.59765625" style="27" customWidth="1"/>
    <col min="2" max="2" width="22.09765625" style="26" customWidth="1"/>
    <col min="3" max="4" width="10.8984375" style="27"/>
    <col min="5" max="6" width="16.59765625" style="26" customWidth="1"/>
    <col min="7" max="7" width="24.3984375" style="26" customWidth="1"/>
    <col min="8" max="8" width="16.59765625" style="26" customWidth="1"/>
    <col min="9" max="10" width="22.59765625" style="26" customWidth="1"/>
    <col min="11" max="11" width="33.59765625" style="73" customWidth="1"/>
    <col min="12" max="12" width="15.5" style="27" customWidth="1"/>
    <col min="13" max="13" width="18.5" style="27" customWidth="1"/>
    <col min="14" max="14" width="19.59765625" style="73" customWidth="1"/>
    <col min="15" max="15" width="17.5" style="27" customWidth="1"/>
    <col min="16" max="16" width="14" style="27" customWidth="1"/>
    <col min="17" max="17" width="86.8984375" style="28" customWidth="1"/>
    <col min="18" max="18" width="29.8984375" style="22" customWidth="1"/>
    <col min="19" max="19" width="29.59765625" style="22" customWidth="1"/>
    <col min="20" max="20" width="12.59765625" style="27" customWidth="1"/>
    <col min="21" max="21" width="11.59765625" style="27" customWidth="1"/>
    <col min="22" max="22" width="17.8984375" style="27" customWidth="1"/>
    <col min="23" max="23" width="26.59765625" style="28" customWidth="1"/>
    <col min="24" max="24" width="21.5" style="28" customWidth="1"/>
    <col min="25" max="16384" width="10.8984375" style="27"/>
  </cols>
  <sheetData>
    <row r="1" spans="1:24" ht="31.35" customHeight="1">
      <c r="A1" s="116" t="s">
        <v>0</v>
      </c>
      <c r="B1" s="116"/>
      <c r="C1" s="125" t="s">
        <v>93</v>
      </c>
      <c r="D1" s="125"/>
      <c r="E1" s="125"/>
      <c r="F1" s="125"/>
      <c r="G1" s="125"/>
      <c r="H1" s="125"/>
      <c r="I1" s="125"/>
      <c r="J1" s="125"/>
      <c r="K1" s="125"/>
      <c r="L1" s="125"/>
      <c r="M1" s="125"/>
      <c r="N1" s="125"/>
      <c r="O1" s="125"/>
      <c r="P1" s="117" t="s">
        <v>3</v>
      </c>
      <c r="Q1" s="117"/>
      <c r="R1" s="118">
        <v>44957</v>
      </c>
      <c r="S1" s="118"/>
      <c r="T1" s="118"/>
      <c r="U1" s="118"/>
      <c r="V1" s="118"/>
      <c r="W1" s="119" t="s">
        <v>517</v>
      </c>
      <c r="X1" s="119"/>
    </row>
    <row r="2" spans="1:24" ht="70.349999999999994" customHeight="1">
      <c r="A2" s="116" t="s">
        <v>4</v>
      </c>
      <c r="B2" s="116" t="s">
        <v>5</v>
      </c>
      <c r="C2" s="116"/>
      <c r="D2" s="116"/>
      <c r="E2" s="126" t="s">
        <v>521</v>
      </c>
      <c r="F2" s="127"/>
      <c r="G2" s="127"/>
      <c r="H2" s="128"/>
      <c r="I2" s="120" t="s">
        <v>518</v>
      </c>
      <c r="J2" s="120" t="s">
        <v>631</v>
      </c>
      <c r="K2" s="116" t="s">
        <v>6</v>
      </c>
      <c r="L2" s="116" t="s">
        <v>7</v>
      </c>
      <c r="M2" s="116" t="s">
        <v>8</v>
      </c>
      <c r="N2" s="116" t="s">
        <v>9</v>
      </c>
      <c r="O2" s="116" t="s">
        <v>10</v>
      </c>
      <c r="P2" s="116" t="s">
        <v>11</v>
      </c>
      <c r="Q2" s="132" t="s">
        <v>12</v>
      </c>
      <c r="R2" s="116" t="s">
        <v>13</v>
      </c>
      <c r="S2" s="116" t="s">
        <v>14</v>
      </c>
      <c r="T2" s="115" t="s">
        <v>15</v>
      </c>
      <c r="U2" s="115"/>
      <c r="V2" s="115" t="s">
        <v>91</v>
      </c>
      <c r="W2" s="115" t="s">
        <v>610</v>
      </c>
      <c r="X2" s="131" t="s">
        <v>16</v>
      </c>
    </row>
    <row r="3" spans="1:24" ht="45" customHeight="1">
      <c r="A3" s="116"/>
      <c r="B3" s="10" t="s">
        <v>17</v>
      </c>
      <c r="C3" s="10" t="s">
        <v>1</v>
      </c>
      <c r="D3" s="10" t="s">
        <v>2</v>
      </c>
      <c r="E3" s="40" t="s">
        <v>522</v>
      </c>
      <c r="F3" s="41" t="s">
        <v>526</v>
      </c>
      <c r="G3" s="41" t="s">
        <v>524</v>
      </c>
      <c r="H3" s="41" t="s">
        <v>525</v>
      </c>
      <c r="I3" s="121"/>
      <c r="J3" s="121"/>
      <c r="K3" s="116"/>
      <c r="L3" s="116"/>
      <c r="M3" s="116"/>
      <c r="N3" s="116"/>
      <c r="O3" s="116"/>
      <c r="P3" s="116"/>
      <c r="Q3" s="132"/>
      <c r="R3" s="116"/>
      <c r="S3" s="116"/>
      <c r="T3" s="11" t="s">
        <v>18</v>
      </c>
      <c r="U3" s="11" t="s">
        <v>19</v>
      </c>
      <c r="V3" s="115"/>
      <c r="W3" s="115"/>
      <c r="X3" s="131"/>
    </row>
    <row r="4" spans="1:24" ht="408.9" customHeight="1">
      <c r="A4" s="18" t="s">
        <v>87</v>
      </c>
      <c r="B4" s="19" t="s">
        <v>182</v>
      </c>
      <c r="C4" s="19" t="s">
        <v>89</v>
      </c>
      <c r="D4" s="19"/>
      <c r="E4" s="21" t="s">
        <v>523</v>
      </c>
      <c r="F4" s="21"/>
      <c r="G4" s="21" t="s">
        <v>523</v>
      </c>
      <c r="H4" s="21"/>
      <c r="I4" s="21" t="s">
        <v>520</v>
      </c>
      <c r="J4" s="21" t="s">
        <v>614</v>
      </c>
      <c r="K4" s="23" t="s">
        <v>45</v>
      </c>
      <c r="L4" s="19">
        <f>IF(K4="Poseen poder, legitimidad y urgencia",6,IF(K4="Poseen poder y urgencia",3,IF(K4="Poseen legitimidad y urgencia",3,IF(K4="Poseen poder y legitimidad",3,IF(K4="Poseen poder",1,IF(K4="Poseen legitimidad",1,IF(K4="Poseen urgencias",1,0)))))))</f>
        <v>6</v>
      </c>
      <c r="M4" s="19" t="str">
        <f>IF(K4="Poseen poder, legitimidad y urgencia","Determinante",IF(K4="Poseen poder y urgencia","Crítica",IF(K4="Poseen legitimidad y urgencia","Dependiente",IF(K4="Poseen poder y legitimidad","Dominante",IF(K4="Poseen poder","Durmiente",IF(K4="Poseen legitimidad","Discrecional","Demandante"))))))</f>
        <v>Determinante</v>
      </c>
      <c r="N4" s="21" t="s">
        <v>179</v>
      </c>
      <c r="O4" s="19">
        <v>5</v>
      </c>
      <c r="P4" s="19" t="str">
        <f>IF(AND(L4&gt;=3,O4&gt;=4),"A",IF(AND(L4&gt;=3,O4&lt;4),"B",IF(AND(L4&lt;3,O4&gt;=4),"C","D")))</f>
        <v>A</v>
      </c>
      <c r="Q4" s="24" t="s">
        <v>184</v>
      </c>
      <c r="R4" s="21" t="s">
        <v>185</v>
      </c>
      <c r="S4" s="21" t="s">
        <v>186</v>
      </c>
      <c r="T4" s="19" t="s">
        <v>89</v>
      </c>
      <c r="U4" s="18"/>
      <c r="V4" s="19" t="s">
        <v>187</v>
      </c>
      <c r="W4" s="24" t="s">
        <v>188</v>
      </c>
      <c r="X4" s="24" t="s">
        <v>189</v>
      </c>
    </row>
    <row r="5" spans="1:24" ht="195" customHeight="1">
      <c r="A5" s="18" t="s">
        <v>83</v>
      </c>
      <c r="B5" s="21" t="s">
        <v>191</v>
      </c>
      <c r="C5" s="19"/>
      <c r="D5" s="19" t="s">
        <v>89</v>
      </c>
      <c r="E5" s="19" t="s">
        <v>523</v>
      </c>
      <c r="F5" s="19"/>
      <c r="G5" s="19" t="s">
        <v>523</v>
      </c>
      <c r="H5" s="19"/>
      <c r="I5" s="19" t="s">
        <v>520</v>
      </c>
      <c r="J5" s="21" t="s">
        <v>615</v>
      </c>
      <c r="K5" s="23" t="s">
        <v>45</v>
      </c>
      <c r="L5" s="19">
        <f>IF(K5="Poseen poder, legitimidad y urgencia",6,IF(K5="Poseen poder y urgencia",3,IF(K5="Poseen legitimidad y urgencia",3,IF(K5="Poseen poder y legitimidad",3,IF(K5="Poseen poder",1,IF(K5="Poseen legitimidad",1,IF(K5="Poseen urgencias",1,0)))))))</f>
        <v>6</v>
      </c>
      <c r="M5" s="19" t="str">
        <f>IF(K5="Poseen poder, legitimidad y urgencia","Determinante",IF(K5="Poseen poder y urgencia","Crítica",IF(K5="Poseen legitimidad y urgencia","Dependiente",IF(K5="Poseen poder y legitimidad","Dominante",IF(K5="Poseen poder","Durmiente",IF(K5="Poseen legitimidad","Discrecional","Demandante"))))))</f>
        <v>Determinante</v>
      </c>
      <c r="N5" s="21" t="s">
        <v>192</v>
      </c>
      <c r="O5" s="19">
        <v>2</v>
      </c>
      <c r="P5" s="19" t="str">
        <f>IF(AND(L5&gt;=3,O5&gt;=4),"A",IF(AND(L5&gt;=3,O5&lt;4),"B",IF(AND(L5&lt;3,O5&gt;=4),"C","D")))</f>
        <v>B</v>
      </c>
      <c r="Q5" s="24" t="s">
        <v>193</v>
      </c>
      <c r="R5" s="21" t="s">
        <v>190</v>
      </c>
      <c r="S5" s="21" t="s">
        <v>186</v>
      </c>
      <c r="T5" s="26" t="s">
        <v>89</v>
      </c>
      <c r="U5" s="18"/>
      <c r="V5" s="19" t="s">
        <v>187</v>
      </c>
      <c r="W5" s="24" t="s">
        <v>194</v>
      </c>
      <c r="X5" s="24" t="s">
        <v>195</v>
      </c>
    </row>
    <row r="6" spans="1:24" ht="166.5" customHeight="1">
      <c r="A6" s="18" t="s">
        <v>87</v>
      </c>
      <c r="B6" s="19" t="s">
        <v>196</v>
      </c>
      <c r="C6" s="19"/>
      <c r="D6" s="19" t="s">
        <v>89</v>
      </c>
      <c r="E6" s="19" t="s">
        <v>523</v>
      </c>
      <c r="F6" s="19"/>
      <c r="G6" s="19" t="s">
        <v>523</v>
      </c>
      <c r="H6" s="19"/>
      <c r="I6" s="19" t="s">
        <v>520</v>
      </c>
      <c r="J6" s="21" t="s">
        <v>615</v>
      </c>
      <c r="K6" s="23" t="s">
        <v>49</v>
      </c>
      <c r="L6" s="19">
        <f>IF(K6="Poseen poder, legitimidad y urgencia",6,IF(K6="Poseen poder y urgencia",3,IF(K6="Poseen legitimidad y urgencia",3,IF(K6="Poseen poder y legitimidad",3,IF(K6="Poseen poder",1,IF(K6="Poseen legitimidad",1,IF(K6="Poseen urgencias",1,0)))))))</f>
        <v>3</v>
      </c>
      <c r="M6" s="19" t="str">
        <f>IF(K6="Poseen poder, legitimidad y urgencia","Determinante",IF(K6="Poseen poder y urgencia","Crítica",IF(K6="Poseen legitimidad y urgencia","Dependiente",IF(K6="Poseen poder y legitimidad","Dominante",IF(K6="Poseen poder","Durmiente",IF(K6="Poseen legitimidad","Discrecional","Demandante"))))))</f>
        <v>Dependiente</v>
      </c>
      <c r="N6" s="21" t="s">
        <v>192</v>
      </c>
      <c r="O6" s="19">
        <v>2</v>
      </c>
      <c r="P6" s="19" t="str">
        <f>IF(AND(L6&gt;=3,O6&gt;=4),"A",IF(AND(L6&gt;=3,O6&lt;4),"B",IF(AND(L6&lt;3,O6&gt;=4),"C","D")))</f>
        <v>B</v>
      </c>
      <c r="Q6" s="24" t="s">
        <v>198</v>
      </c>
      <c r="R6" s="21" t="s">
        <v>199</v>
      </c>
      <c r="S6" s="21" t="s">
        <v>186</v>
      </c>
      <c r="T6" s="19" t="s">
        <v>89</v>
      </c>
      <c r="U6" s="18"/>
      <c r="V6" s="19" t="s">
        <v>187</v>
      </c>
      <c r="W6" s="24" t="s">
        <v>194</v>
      </c>
      <c r="X6" s="24" t="s">
        <v>195</v>
      </c>
    </row>
    <row r="7" spans="1:24" s="22" customFormat="1" ht="171.6">
      <c r="A7" s="21" t="s">
        <v>85</v>
      </c>
      <c r="B7" s="21" t="s">
        <v>200</v>
      </c>
      <c r="C7" s="21" t="s">
        <v>89</v>
      </c>
      <c r="D7" s="21" t="s">
        <v>89</v>
      </c>
      <c r="E7" s="21" t="s">
        <v>523</v>
      </c>
      <c r="F7" s="21"/>
      <c r="G7" s="21" t="s">
        <v>523</v>
      </c>
      <c r="H7" s="21"/>
      <c r="I7" s="21" t="s">
        <v>520</v>
      </c>
      <c r="J7" s="21" t="s">
        <v>615</v>
      </c>
      <c r="K7" s="21" t="s">
        <v>49</v>
      </c>
      <c r="L7" s="21">
        <f>IF(K7="Poseen poder, legitimidad y urgencia",6,IF(K7="Poseen poder y urgencia",3,IF(K7="Poseen legitimidad y urgencia",3,IF(K7="Poseen poder y legitimidad",3,IF(K7="Poseen poder",1,IF(K7="Poseen legitimidad",1,IF(K7="Poseen urgencias",1,0)))))))</f>
        <v>3</v>
      </c>
      <c r="M7" s="21" t="str">
        <f>IF(K7="Poseen poder, legitimidad y urgencia","Determinante",IF(K7="Poseen poder y urgencia","Crítica",IF(K7="Poseen legitimidad y urgencia","Dependiente",IF(K7="Poseen poder y legitimidad","Dominante",IF(K7="Poseen poder","Durmiente",IF(K7="Poseen legitimidad","Discrecional","Demandante"))))))</f>
        <v>Dependiente</v>
      </c>
      <c r="N7" s="21" t="s">
        <v>192</v>
      </c>
      <c r="O7" s="21">
        <v>2</v>
      </c>
      <c r="P7" s="19" t="str">
        <f>IF(AND(L7&gt;=3,O7&gt;=4),"A",IF(AND(L7&gt;=3,O7&lt;4),"B",IF(AND(L7&lt;3,O7&gt;=4),"C","D")))</f>
        <v>B</v>
      </c>
      <c r="Q7" s="24" t="s">
        <v>201</v>
      </c>
      <c r="R7" s="21" t="s">
        <v>190</v>
      </c>
      <c r="S7" s="21" t="s">
        <v>176</v>
      </c>
      <c r="T7" s="21" t="s">
        <v>89</v>
      </c>
      <c r="U7" s="21"/>
      <c r="V7" s="19" t="s">
        <v>187</v>
      </c>
      <c r="W7" s="24" t="s">
        <v>202</v>
      </c>
      <c r="X7" s="24" t="s">
        <v>167</v>
      </c>
    </row>
  </sheetData>
  <mergeCells count="23">
    <mergeCell ref="T2:U2"/>
    <mergeCell ref="V2:V3"/>
    <mergeCell ref="W2:W3"/>
    <mergeCell ref="X2:X3"/>
    <mergeCell ref="N2:N3"/>
    <mergeCell ref="O2:O3"/>
    <mergeCell ref="P2:P3"/>
    <mergeCell ref="Q2:Q3"/>
    <mergeCell ref="R2:R3"/>
    <mergeCell ref="S2:S3"/>
    <mergeCell ref="A1:B1"/>
    <mergeCell ref="C1:O1"/>
    <mergeCell ref="P1:Q1"/>
    <mergeCell ref="R1:V1"/>
    <mergeCell ref="W1:X1"/>
    <mergeCell ref="A2:A3"/>
    <mergeCell ref="B2:D2"/>
    <mergeCell ref="K2:K3"/>
    <mergeCell ref="L2:L3"/>
    <mergeCell ref="M2:M3"/>
    <mergeCell ref="E2:H2"/>
    <mergeCell ref="I2:I3"/>
    <mergeCell ref="J2:J3"/>
  </mergeCells>
  <conditionalFormatting sqref="F4:F7">
    <cfRule type="expression" dxfId="38" priority="2">
      <formula>$E4="No aplica"</formula>
    </cfRule>
  </conditionalFormatting>
  <conditionalFormatting sqref="H4:H7">
    <cfRule type="expression" dxfId="37" priority="1">
      <formula>$G4="No aplica"</formula>
    </cfRule>
  </conditionalFormatting>
  <conditionalFormatting sqref="J4:J7">
    <cfRule type="expression" dxfId="36" priority="3">
      <formula>$I4="No aplica"</formula>
    </cfRule>
  </conditionalFormatting>
  <hyperlinks>
    <hyperlink ref="W1:X1" location="'Caracterización SJD'!A1" display="INICIO" xr:uid="{00000000-0004-0000-0600-000000000000}"/>
  </hyperlinks>
  <pageMargins left="0.7" right="0.7" top="0.75" bottom="0.75" header="0.3" footer="0.3"/>
  <pageSetup scale="2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17"/>
  <sheetViews>
    <sheetView showGridLines="0" topLeftCell="A5" zoomScale="87" zoomScaleNormal="70" zoomScaleSheetLayoutView="89" workbookViewId="0">
      <selection activeCell="B6" sqref="B6"/>
    </sheetView>
  </sheetViews>
  <sheetFormatPr baseColWidth="10" defaultRowHeight="15.6"/>
  <cols>
    <col min="1" max="1" width="24.8984375" customWidth="1"/>
    <col min="2" max="2" width="17.59765625" customWidth="1"/>
    <col min="5" max="6" width="16.59765625" style="26" customWidth="1"/>
    <col min="7" max="7" width="24.5" style="26" customWidth="1"/>
    <col min="8" max="8" width="16.59765625" style="26" customWidth="1"/>
    <col min="9" max="10" width="22.59765625" style="26" customWidth="1"/>
    <col min="11" max="11" width="33.8984375" customWidth="1"/>
    <col min="12" max="12" width="15.5" style="20" customWidth="1"/>
    <col min="13" max="13" width="18.5" customWidth="1"/>
    <col min="14" max="14" width="19.8984375" customWidth="1"/>
    <col min="15" max="15" width="17.5" style="20" customWidth="1"/>
    <col min="16" max="16" width="14" style="20" customWidth="1"/>
    <col min="17" max="17" width="26.3984375" customWidth="1"/>
    <col min="18" max="18" width="40.09765625" customWidth="1"/>
    <col min="19" max="19" width="29.59765625" customWidth="1"/>
    <col min="20" max="20" width="12.8984375" customWidth="1"/>
    <col min="21" max="21" width="11.59765625" customWidth="1"/>
    <col min="22" max="22" width="18.59765625" customWidth="1"/>
    <col min="23" max="23" width="28.8984375" customWidth="1"/>
    <col min="24" max="24" width="21.5" customWidth="1"/>
  </cols>
  <sheetData>
    <row r="1" spans="1:24" ht="30.9" customHeight="1">
      <c r="A1" s="116" t="s">
        <v>0</v>
      </c>
      <c r="B1" s="116"/>
      <c r="C1" s="125" t="s">
        <v>24</v>
      </c>
      <c r="D1" s="125"/>
      <c r="E1" s="125"/>
      <c r="F1" s="125"/>
      <c r="G1" s="125"/>
      <c r="H1" s="125"/>
      <c r="I1" s="125"/>
      <c r="J1" s="125"/>
      <c r="K1" s="125"/>
      <c r="L1" s="125"/>
      <c r="M1" s="125"/>
      <c r="N1" s="125"/>
      <c r="O1" s="125"/>
      <c r="P1" s="117" t="s">
        <v>3</v>
      </c>
      <c r="Q1" s="117"/>
      <c r="R1" s="118">
        <v>44957</v>
      </c>
      <c r="S1" s="118"/>
      <c r="T1" s="118"/>
      <c r="U1" s="118"/>
      <c r="V1" s="118"/>
      <c r="W1" s="119" t="s">
        <v>517</v>
      </c>
      <c r="X1" s="119"/>
    </row>
    <row r="2" spans="1:24" ht="69.900000000000006" customHeight="1">
      <c r="A2" s="116" t="s">
        <v>4</v>
      </c>
      <c r="B2" s="116" t="s">
        <v>5</v>
      </c>
      <c r="C2" s="116"/>
      <c r="D2" s="116"/>
      <c r="E2" s="122" t="s">
        <v>521</v>
      </c>
      <c r="F2" s="123"/>
      <c r="G2" s="123"/>
      <c r="H2" s="124"/>
      <c r="I2" s="120" t="s">
        <v>518</v>
      </c>
      <c r="J2" s="120" t="s">
        <v>631</v>
      </c>
      <c r="K2" s="116" t="s">
        <v>6</v>
      </c>
      <c r="L2" s="116" t="s">
        <v>7</v>
      </c>
      <c r="M2" s="116" t="s">
        <v>8</v>
      </c>
      <c r="N2" s="116" t="s">
        <v>9</v>
      </c>
      <c r="O2" s="116" t="s">
        <v>10</v>
      </c>
      <c r="P2" s="116" t="s">
        <v>11</v>
      </c>
      <c r="Q2" s="116" t="s">
        <v>12</v>
      </c>
      <c r="R2" s="116" t="s">
        <v>13</v>
      </c>
      <c r="S2" s="116" t="s">
        <v>14</v>
      </c>
      <c r="T2" s="115" t="s">
        <v>15</v>
      </c>
      <c r="U2" s="115"/>
      <c r="V2" s="115" t="s">
        <v>91</v>
      </c>
      <c r="W2" s="115" t="s">
        <v>610</v>
      </c>
      <c r="X2" s="115" t="s">
        <v>16</v>
      </c>
    </row>
    <row r="3" spans="1:24" ht="45" customHeight="1">
      <c r="A3" s="116"/>
      <c r="B3" s="10" t="s">
        <v>17</v>
      </c>
      <c r="C3" s="10" t="s">
        <v>1</v>
      </c>
      <c r="D3" s="10" t="s">
        <v>2</v>
      </c>
      <c r="E3" s="10" t="s">
        <v>522</v>
      </c>
      <c r="F3" s="41" t="s">
        <v>526</v>
      </c>
      <c r="G3" s="10" t="s">
        <v>524</v>
      </c>
      <c r="H3" s="10" t="s">
        <v>525</v>
      </c>
      <c r="I3" s="121"/>
      <c r="J3" s="121"/>
      <c r="K3" s="116"/>
      <c r="L3" s="116"/>
      <c r="M3" s="116"/>
      <c r="N3" s="116"/>
      <c r="O3" s="116"/>
      <c r="P3" s="116"/>
      <c r="Q3" s="116"/>
      <c r="R3" s="116"/>
      <c r="S3" s="116"/>
      <c r="T3" s="11" t="s">
        <v>18</v>
      </c>
      <c r="U3" s="11" t="s">
        <v>19</v>
      </c>
      <c r="V3" s="115"/>
      <c r="W3" s="115"/>
      <c r="X3" s="115"/>
    </row>
    <row r="4" spans="1:24" ht="262.2">
      <c r="A4" s="14" t="s">
        <v>94</v>
      </c>
      <c r="B4" s="15" t="s">
        <v>95</v>
      </c>
      <c r="C4" s="14"/>
      <c r="D4" s="14" t="s">
        <v>89</v>
      </c>
      <c r="E4" s="21" t="s">
        <v>520</v>
      </c>
      <c r="F4" s="21" t="s">
        <v>646</v>
      </c>
      <c r="G4" s="21" t="s">
        <v>520</v>
      </c>
      <c r="H4" s="21" t="s">
        <v>626</v>
      </c>
      <c r="I4" s="21" t="s">
        <v>520</v>
      </c>
      <c r="J4" s="21" t="s">
        <v>609</v>
      </c>
      <c r="K4" s="16" t="s">
        <v>45</v>
      </c>
      <c r="L4" s="19">
        <f>IF(K4="Poseen poder, legitimidad y urgencia",6,IF(K4="Poseen poder y urgencia",3,IF(K4="Poseen legitimidad y urgencia",3,IF(K4="Poseen poder y legitimidad",3,IF(K4="Poseen poder",1,IF(K4="Poseen legitimidad",1,IF(K4="Poseen urgencias",1,0)))))))</f>
        <v>6</v>
      </c>
      <c r="M4" s="18" t="str">
        <f>IF(K4="Poseen poder, legitimidad y urgencia","Determinante",IF(K4="Poseen poder y urgencia","Crítica",IF(K4="Poseen legitimidad y urgencia","Dependiente",IF(K4="Poseen poder y legitimidad","Dominante",IF(K4="Poseen poder","Durmiente",IF(K4="Poseen legitimidad","Discrecional","Demandante"))))))</f>
        <v>Determinante</v>
      </c>
      <c r="N4" s="15" t="s">
        <v>109</v>
      </c>
      <c r="O4" s="14">
        <v>2</v>
      </c>
      <c r="P4" s="19" t="str">
        <f>IF(AND(L4&gt;=3,O4&gt;=4),"D",IF(AND(L4&gt;=3,O4&lt;4),"C",IF(AND(L4&lt;3,O4&gt;=4),"B","A")))</f>
        <v>C</v>
      </c>
      <c r="Q4" s="15" t="s">
        <v>117</v>
      </c>
      <c r="R4" s="17" t="s">
        <v>118</v>
      </c>
      <c r="S4" s="17" t="s">
        <v>119</v>
      </c>
      <c r="T4" s="15" t="s">
        <v>89</v>
      </c>
      <c r="U4" s="16"/>
      <c r="V4" s="15" t="s">
        <v>120</v>
      </c>
      <c r="W4" s="17" t="s">
        <v>666</v>
      </c>
      <c r="X4" s="17" t="s">
        <v>121</v>
      </c>
    </row>
    <row r="5" spans="1:24" ht="262.2">
      <c r="A5" s="14" t="s">
        <v>81</v>
      </c>
      <c r="B5" s="15" t="s">
        <v>96</v>
      </c>
      <c r="C5" s="14"/>
      <c r="D5" s="15" t="s">
        <v>89</v>
      </c>
      <c r="E5" s="19" t="s">
        <v>520</v>
      </c>
      <c r="F5" s="21" t="s">
        <v>646</v>
      </c>
      <c r="G5" s="19" t="s">
        <v>520</v>
      </c>
      <c r="H5" s="21" t="s">
        <v>626</v>
      </c>
      <c r="I5" s="19" t="s">
        <v>520</v>
      </c>
      <c r="J5" s="21" t="s">
        <v>609</v>
      </c>
      <c r="K5" s="16" t="s">
        <v>45</v>
      </c>
      <c r="L5" s="19">
        <f t="shared" ref="L5:L16" si="0">IF(K5="Poseen poder, legitimidad y urgencia",6,IF(K5="Poseen poder y urgencia",3,IF(K5="Poseen legitimidad y urgencia",3,IF(K5="Poseen poder y legitimidad",3,IF(K5="Poseen poder",1,IF(K5="Poseen legitimidad",1,IF(K5="Poseen urgencias",1,0)))))))</f>
        <v>6</v>
      </c>
      <c r="M5" s="18" t="str">
        <f t="shared" ref="M5:M17" si="1">IF(K5="Poseen poder, legitimidad y urgencia","Determinante",IF(K5="Poseen poder y urgencia","Crítica",IF(K5="Poseen legitimidad y urgencia","Dependiente",IF(K5="Poseen poder y legitimidad","Dominante",IF(K5="Poseen poder","Durmiente",IF(K5="Poseen legitimidad","Discrecional","Demandante"))))))</f>
        <v>Determinante</v>
      </c>
      <c r="N5" s="15" t="s">
        <v>110</v>
      </c>
      <c r="O5" s="14">
        <v>4</v>
      </c>
      <c r="P5" s="19" t="str">
        <f t="shared" ref="P5:P17" si="2">IF(AND(L5&gt;=3,O5&gt;=4),"D",IF(AND(L5&gt;=3,O5&lt;4),"C",IF(AND(L5&lt;3,O5&gt;=4),"B","A")))</f>
        <v>D</v>
      </c>
      <c r="Q5" s="15" t="s">
        <v>122</v>
      </c>
      <c r="R5" s="17" t="s">
        <v>118</v>
      </c>
      <c r="S5" s="17" t="s">
        <v>123</v>
      </c>
      <c r="T5" s="15" t="s">
        <v>89</v>
      </c>
      <c r="U5" s="16"/>
      <c r="V5" s="15" t="s">
        <v>120</v>
      </c>
      <c r="W5" s="17" t="s">
        <v>667</v>
      </c>
      <c r="X5" s="17" t="s">
        <v>124</v>
      </c>
    </row>
    <row r="6" spans="1:24" ht="201">
      <c r="A6" s="14" t="s">
        <v>83</v>
      </c>
      <c r="B6" s="15" t="s">
        <v>97</v>
      </c>
      <c r="C6" s="14"/>
      <c r="D6" s="15" t="s">
        <v>89</v>
      </c>
      <c r="E6" s="19" t="s">
        <v>523</v>
      </c>
      <c r="F6" s="68"/>
      <c r="G6" s="19" t="s">
        <v>523</v>
      </c>
      <c r="H6" s="19"/>
      <c r="I6" s="19" t="s">
        <v>523</v>
      </c>
      <c r="J6" s="19"/>
      <c r="K6" s="16" t="s">
        <v>49</v>
      </c>
      <c r="L6" s="19">
        <f t="shared" si="0"/>
        <v>3</v>
      </c>
      <c r="M6" s="18" t="str">
        <f t="shared" si="1"/>
        <v>Dependiente</v>
      </c>
      <c r="N6" s="15" t="s">
        <v>111</v>
      </c>
      <c r="O6" s="14">
        <v>4</v>
      </c>
      <c r="P6" s="19" t="str">
        <f t="shared" si="2"/>
        <v>D</v>
      </c>
      <c r="Q6" s="15" t="s">
        <v>125</v>
      </c>
      <c r="R6" s="17" t="s">
        <v>475</v>
      </c>
      <c r="S6" s="17" t="s">
        <v>126</v>
      </c>
      <c r="T6" s="15" t="s">
        <v>89</v>
      </c>
      <c r="U6" s="16"/>
      <c r="V6" s="15" t="s">
        <v>120</v>
      </c>
      <c r="W6" s="17" t="s">
        <v>668</v>
      </c>
      <c r="X6" s="17" t="s">
        <v>127</v>
      </c>
    </row>
    <row r="7" spans="1:24" ht="78">
      <c r="A7" s="14" t="s">
        <v>83</v>
      </c>
      <c r="B7" s="15" t="s">
        <v>98</v>
      </c>
      <c r="C7" s="14"/>
      <c r="D7" s="15" t="s">
        <v>89</v>
      </c>
      <c r="E7" s="19" t="s">
        <v>523</v>
      </c>
      <c r="F7" s="19"/>
      <c r="G7" s="19" t="s">
        <v>523</v>
      </c>
      <c r="H7" s="19"/>
      <c r="I7" s="19" t="s">
        <v>523</v>
      </c>
      <c r="J7" s="19"/>
      <c r="K7" s="16" t="s">
        <v>55</v>
      </c>
      <c r="L7" s="19">
        <f t="shared" si="0"/>
        <v>1</v>
      </c>
      <c r="M7" s="18" t="str">
        <f t="shared" si="1"/>
        <v>Discrecional</v>
      </c>
      <c r="N7" s="15" t="s">
        <v>112</v>
      </c>
      <c r="O7" s="14">
        <v>2</v>
      </c>
      <c r="P7" s="19" t="str">
        <f t="shared" si="2"/>
        <v>A</v>
      </c>
      <c r="Q7" s="15" t="s">
        <v>128</v>
      </c>
      <c r="R7" s="17" t="s">
        <v>129</v>
      </c>
      <c r="S7" s="17" t="s">
        <v>120</v>
      </c>
      <c r="T7" s="15" t="s">
        <v>89</v>
      </c>
      <c r="U7" s="16"/>
      <c r="V7" s="15" t="s">
        <v>120</v>
      </c>
      <c r="W7" s="17" t="s">
        <v>130</v>
      </c>
      <c r="X7" s="17" t="s">
        <v>131</v>
      </c>
    </row>
    <row r="8" spans="1:24" ht="310.2">
      <c r="A8" s="14" t="s">
        <v>88</v>
      </c>
      <c r="B8" s="15" t="s">
        <v>99</v>
      </c>
      <c r="C8" s="14"/>
      <c r="D8" s="15" t="s">
        <v>89</v>
      </c>
      <c r="E8" s="21" t="s">
        <v>523</v>
      </c>
      <c r="F8" s="21"/>
      <c r="G8" s="21" t="s">
        <v>523</v>
      </c>
      <c r="H8" s="21"/>
      <c r="I8" s="21" t="s">
        <v>523</v>
      </c>
      <c r="J8" s="21"/>
      <c r="K8" s="16" t="s">
        <v>55</v>
      </c>
      <c r="L8" s="19">
        <f t="shared" si="0"/>
        <v>1</v>
      </c>
      <c r="M8" s="18" t="str">
        <f t="shared" si="1"/>
        <v>Discrecional</v>
      </c>
      <c r="N8" s="15" t="s">
        <v>113</v>
      </c>
      <c r="O8" s="14">
        <v>3</v>
      </c>
      <c r="P8" s="19" t="str">
        <f t="shared" si="2"/>
        <v>A</v>
      </c>
      <c r="Q8" s="14" t="s">
        <v>120</v>
      </c>
      <c r="R8" s="17" t="s">
        <v>132</v>
      </c>
      <c r="S8" s="17" t="s">
        <v>133</v>
      </c>
      <c r="T8" s="15" t="s">
        <v>89</v>
      </c>
      <c r="U8" s="16"/>
      <c r="V8" s="15" t="s">
        <v>120</v>
      </c>
      <c r="W8" s="17" t="s">
        <v>669</v>
      </c>
      <c r="X8" s="17" t="s">
        <v>476</v>
      </c>
    </row>
    <row r="9" spans="1:24" ht="169.8">
      <c r="A9" s="14" t="s">
        <v>88</v>
      </c>
      <c r="B9" s="15" t="s">
        <v>100</v>
      </c>
      <c r="C9" s="14"/>
      <c r="D9" s="15" t="s">
        <v>89</v>
      </c>
      <c r="E9" s="21" t="s">
        <v>523</v>
      </c>
      <c r="F9" s="21"/>
      <c r="G9" s="21" t="s">
        <v>523</v>
      </c>
      <c r="H9" s="21"/>
      <c r="I9" s="21" t="s">
        <v>523</v>
      </c>
      <c r="J9" s="21"/>
      <c r="K9" s="16" t="s">
        <v>55</v>
      </c>
      <c r="L9" s="19">
        <f t="shared" si="0"/>
        <v>1</v>
      </c>
      <c r="M9" s="18" t="str">
        <f t="shared" si="1"/>
        <v>Discrecional</v>
      </c>
      <c r="N9" s="15" t="s">
        <v>112</v>
      </c>
      <c r="O9" s="14">
        <v>2</v>
      </c>
      <c r="P9" s="19" t="str">
        <f t="shared" si="2"/>
        <v>A</v>
      </c>
      <c r="Q9" s="14" t="s">
        <v>120</v>
      </c>
      <c r="R9" s="17" t="s">
        <v>132</v>
      </c>
      <c r="S9" s="17" t="s">
        <v>134</v>
      </c>
      <c r="T9" s="15" t="s">
        <v>89</v>
      </c>
      <c r="U9" s="16"/>
      <c r="V9" s="15" t="s">
        <v>120</v>
      </c>
      <c r="W9" s="17" t="s">
        <v>670</v>
      </c>
      <c r="X9" s="17" t="s">
        <v>476</v>
      </c>
    </row>
    <row r="10" spans="1:24" ht="78">
      <c r="A10" s="14" t="s">
        <v>85</v>
      </c>
      <c r="B10" s="15" t="s">
        <v>101</v>
      </c>
      <c r="C10" s="14"/>
      <c r="D10" s="15" t="s">
        <v>89</v>
      </c>
      <c r="E10" s="19" t="s">
        <v>523</v>
      </c>
      <c r="F10" s="19"/>
      <c r="G10" s="19" t="s">
        <v>523</v>
      </c>
      <c r="H10" s="19"/>
      <c r="I10" s="19" t="s">
        <v>523</v>
      </c>
      <c r="J10" s="19"/>
      <c r="K10" s="16" t="s">
        <v>51</v>
      </c>
      <c r="L10" s="19">
        <f>IF(K10="Poseen poder, legitimidad y urgencia",6,IF(K10="Poseen poder y urgencia",3,IF(K10="Poseen legitimidad y urgencia",3,IF(K10="Poseen poder y legitimidad",3,IF(K10="Poseen poder",1,IF(K10="Poseen legitimidad",1,IF(K10="Poseen urgencia",1,0)))))))</f>
        <v>3</v>
      </c>
      <c r="M10" s="18" t="str">
        <f t="shared" si="1"/>
        <v>Dominante</v>
      </c>
      <c r="N10" s="15" t="s">
        <v>114</v>
      </c>
      <c r="O10" s="14">
        <v>2</v>
      </c>
      <c r="P10" s="19" t="str">
        <f t="shared" si="2"/>
        <v>C</v>
      </c>
      <c r="Q10" s="15" t="s">
        <v>135</v>
      </c>
      <c r="R10" s="17" t="s">
        <v>136</v>
      </c>
      <c r="S10" s="17" t="s">
        <v>137</v>
      </c>
      <c r="T10" s="15" t="s">
        <v>89</v>
      </c>
      <c r="U10" s="16"/>
      <c r="V10" s="15" t="s">
        <v>120</v>
      </c>
      <c r="W10" s="17" t="s">
        <v>477</v>
      </c>
      <c r="X10" s="17" t="s">
        <v>476</v>
      </c>
    </row>
    <row r="11" spans="1:24" ht="124.8">
      <c r="A11" s="14" t="s">
        <v>102</v>
      </c>
      <c r="B11" s="15" t="s">
        <v>102</v>
      </c>
      <c r="C11" s="14" t="s">
        <v>89</v>
      </c>
      <c r="D11" s="15"/>
      <c r="E11" s="19" t="s">
        <v>523</v>
      </c>
      <c r="F11" s="19"/>
      <c r="G11" s="19" t="s">
        <v>523</v>
      </c>
      <c r="H11" s="19"/>
      <c r="I11" s="19" t="s">
        <v>523</v>
      </c>
      <c r="J11" s="19"/>
      <c r="K11" s="16" t="s">
        <v>45</v>
      </c>
      <c r="L11" s="19">
        <f>IF(K11="Poseen poder, legitimidad y urgencia",6,IF(K11="Poseen poder y urgencia",3,IF(K11="Poseen legitimidad y urgencia",3,IF(K11="Poseen poder y legitimidad",3,IF(K11="Poseen poder",1,IF(K11="Poseen legitimidad",1,IF(K11="Poseen urgencias",1,0)))))))</f>
        <v>6</v>
      </c>
      <c r="M11" s="18" t="str">
        <f t="shared" si="1"/>
        <v>Determinante</v>
      </c>
      <c r="N11" s="15" t="s">
        <v>115</v>
      </c>
      <c r="O11" s="14">
        <v>5</v>
      </c>
      <c r="P11" s="19" t="str">
        <f t="shared" si="2"/>
        <v>D</v>
      </c>
      <c r="Q11" s="14" t="s">
        <v>120</v>
      </c>
      <c r="R11" s="17" t="s">
        <v>138</v>
      </c>
      <c r="S11" s="17" t="s">
        <v>139</v>
      </c>
      <c r="T11" s="15" t="s">
        <v>89</v>
      </c>
      <c r="U11" s="16"/>
      <c r="V11" s="15" t="s">
        <v>120</v>
      </c>
      <c r="W11" s="17" t="s">
        <v>140</v>
      </c>
      <c r="X11" s="17" t="s">
        <v>141</v>
      </c>
    </row>
    <row r="12" spans="1:24" ht="156">
      <c r="A12" s="14" t="s">
        <v>87</v>
      </c>
      <c r="B12" s="15" t="s">
        <v>103</v>
      </c>
      <c r="C12" s="14" t="s">
        <v>89</v>
      </c>
      <c r="D12" s="15"/>
      <c r="E12" s="19" t="s">
        <v>523</v>
      </c>
      <c r="F12" s="19"/>
      <c r="G12" s="19" t="s">
        <v>523</v>
      </c>
      <c r="H12" s="19"/>
      <c r="I12" s="19" t="s">
        <v>523</v>
      </c>
      <c r="J12" s="19"/>
      <c r="K12" s="16" t="s">
        <v>45</v>
      </c>
      <c r="L12" s="19">
        <f t="shared" si="0"/>
        <v>6</v>
      </c>
      <c r="M12" s="18" t="str">
        <f t="shared" si="1"/>
        <v>Determinante</v>
      </c>
      <c r="N12" s="15" t="s">
        <v>115</v>
      </c>
      <c r="O12" s="14">
        <v>5</v>
      </c>
      <c r="P12" s="19" t="str">
        <f t="shared" si="2"/>
        <v>D</v>
      </c>
      <c r="Q12" s="14" t="s">
        <v>120</v>
      </c>
      <c r="R12" s="17" t="s">
        <v>478</v>
      </c>
      <c r="S12" s="17" t="s">
        <v>142</v>
      </c>
      <c r="T12" s="15" t="s">
        <v>89</v>
      </c>
      <c r="U12" s="17"/>
      <c r="V12" s="15" t="s">
        <v>120</v>
      </c>
      <c r="W12" s="17" t="s">
        <v>143</v>
      </c>
      <c r="X12" s="17" t="s">
        <v>141</v>
      </c>
    </row>
    <row r="13" spans="1:24" ht="124.8">
      <c r="A13" s="14" t="s">
        <v>84</v>
      </c>
      <c r="B13" s="15" t="s">
        <v>104</v>
      </c>
      <c r="C13" s="14"/>
      <c r="D13" s="15" t="s">
        <v>89</v>
      </c>
      <c r="E13" s="19" t="s">
        <v>523</v>
      </c>
      <c r="F13" s="19"/>
      <c r="G13" s="19" t="s">
        <v>523</v>
      </c>
      <c r="H13" s="19"/>
      <c r="I13" s="19" t="s">
        <v>523</v>
      </c>
      <c r="J13" s="19"/>
      <c r="K13" s="16" t="s">
        <v>45</v>
      </c>
      <c r="L13" s="19">
        <f t="shared" si="0"/>
        <v>6</v>
      </c>
      <c r="M13" s="18" t="str">
        <f t="shared" si="1"/>
        <v>Determinante</v>
      </c>
      <c r="N13" s="15" t="s">
        <v>116</v>
      </c>
      <c r="O13" s="14">
        <v>3</v>
      </c>
      <c r="P13" s="19" t="str">
        <f t="shared" si="2"/>
        <v>C</v>
      </c>
      <c r="Q13" s="14" t="s">
        <v>144</v>
      </c>
      <c r="R13" s="17" t="s">
        <v>145</v>
      </c>
      <c r="S13" s="17" t="s">
        <v>146</v>
      </c>
      <c r="T13" s="15" t="s">
        <v>89</v>
      </c>
      <c r="U13" s="16"/>
      <c r="V13" s="15" t="s">
        <v>120</v>
      </c>
      <c r="W13" s="17" t="s">
        <v>147</v>
      </c>
      <c r="X13" s="17" t="s">
        <v>148</v>
      </c>
    </row>
    <row r="14" spans="1:24" ht="124.8">
      <c r="A14" s="14" t="s">
        <v>84</v>
      </c>
      <c r="B14" s="15" t="s">
        <v>105</v>
      </c>
      <c r="C14" s="14"/>
      <c r="D14" s="15" t="s">
        <v>89</v>
      </c>
      <c r="E14" s="19" t="s">
        <v>523</v>
      </c>
      <c r="F14" s="19"/>
      <c r="G14" s="19" t="s">
        <v>523</v>
      </c>
      <c r="H14" s="19"/>
      <c r="I14" s="19" t="s">
        <v>523</v>
      </c>
      <c r="J14" s="19"/>
      <c r="K14" s="16" t="s">
        <v>45</v>
      </c>
      <c r="L14" s="19">
        <f t="shared" si="0"/>
        <v>6</v>
      </c>
      <c r="M14" s="18" t="str">
        <f t="shared" si="1"/>
        <v>Determinante</v>
      </c>
      <c r="N14" s="15" t="s">
        <v>116</v>
      </c>
      <c r="O14" s="14">
        <v>3</v>
      </c>
      <c r="P14" s="19" t="str">
        <f t="shared" si="2"/>
        <v>C</v>
      </c>
      <c r="Q14" s="14" t="s">
        <v>149</v>
      </c>
      <c r="R14" s="17" t="s">
        <v>145</v>
      </c>
      <c r="S14" s="17" t="s">
        <v>150</v>
      </c>
      <c r="T14" s="15" t="s">
        <v>89</v>
      </c>
      <c r="U14" s="16"/>
      <c r="V14" s="15" t="s">
        <v>120</v>
      </c>
      <c r="W14" s="17" t="s">
        <v>151</v>
      </c>
      <c r="X14" s="17" t="s">
        <v>152</v>
      </c>
    </row>
    <row r="15" spans="1:24" ht="93.6">
      <c r="A15" s="14" t="s">
        <v>84</v>
      </c>
      <c r="B15" s="15" t="s">
        <v>106</v>
      </c>
      <c r="C15" s="14"/>
      <c r="D15" s="15" t="s">
        <v>89</v>
      </c>
      <c r="E15" s="19" t="s">
        <v>523</v>
      </c>
      <c r="F15" s="19"/>
      <c r="G15" s="19" t="s">
        <v>523</v>
      </c>
      <c r="H15" s="19"/>
      <c r="I15" s="19" t="s">
        <v>523</v>
      </c>
      <c r="J15" s="19"/>
      <c r="K15" s="16" t="s">
        <v>45</v>
      </c>
      <c r="L15" s="19">
        <f t="shared" si="0"/>
        <v>6</v>
      </c>
      <c r="M15" s="18" t="str">
        <f t="shared" si="1"/>
        <v>Determinante</v>
      </c>
      <c r="N15" s="15" t="s">
        <v>116</v>
      </c>
      <c r="O15" s="14">
        <v>3</v>
      </c>
      <c r="P15" s="19" t="str">
        <f t="shared" si="2"/>
        <v>C</v>
      </c>
      <c r="Q15" s="14" t="s">
        <v>153</v>
      </c>
      <c r="R15" s="17" t="s">
        <v>145</v>
      </c>
      <c r="S15" s="17" t="s">
        <v>150</v>
      </c>
      <c r="T15" s="15" t="s">
        <v>89</v>
      </c>
      <c r="U15" s="16"/>
      <c r="V15" s="15" t="s">
        <v>120</v>
      </c>
      <c r="W15" s="17" t="s">
        <v>151</v>
      </c>
      <c r="X15" s="17" t="s">
        <v>148</v>
      </c>
    </row>
    <row r="16" spans="1:24" ht="62.4">
      <c r="A16" s="14" t="s">
        <v>85</v>
      </c>
      <c r="B16" s="15" t="s">
        <v>107</v>
      </c>
      <c r="C16" s="14" t="s">
        <v>89</v>
      </c>
      <c r="D16" s="15"/>
      <c r="E16" s="19" t="s">
        <v>523</v>
      </c>
      <c r="F16" s="19"/>
      <c r="G16" s="19" t="s">
        <v>523</v>
      </c>
      <c r="H16" s="19"/>
      <c r="I16" s="19" t="s">
        <v>523</v>
      </c>
      <c r="J16" s="19"/>
      <c r="K16" s="16" t="s">
        <v>45</v>
      </c>
      <c r="L16" s="19">
        <f t="shared" si="0"/>
        <v>6</v>
      </c>
      <c r="M16" s="18" t="str">
        <f t="shared" si="1"/>
        <v>Determinante</v>
      </c>
      <c r="N16" s="15" t="s">
        <v>116</v>
      </c>
      <c r="O16" s="14">
        <v>3</v>
      </c>
      <c r="P16" s="19" t="str">
        <f t="shared" si="2"/>
        <v>C</v>
      </c>
      <c r="Q16" s="15" t="s">
        <v>154</v>
      </c>
      <c r="R16" s="17" t="s">
        <v>155</v>
      </c>
      <c r="S16" s="17" t="s">
        <v>156</v>
      </c>
      <c r="T16" s="15" t="s">
        <v>89</v>
      </c>
      <c r="U16" s="16"/>
      <c r="V16" s="15" t="s">
        <v>120</v>
      </c>
      <c r="W16" s="17" t="s">
        <v>151</v>
      </c>
      <c r="X16" s="17" t="s">
        <v>157</v>
      </c>
    </row>
    <row r="17" spans="1:24" ht="109.2">
      <c r="A17" s="14" t="s">
        <v>85</v>
      </c>
      <c r="B17" s="15" t="s">
        <v>108</v>
      </c>
      <c r="C17" s="14" t="s">
        <v>89</v>
      </c>
      <c r="D17" s="15"/>
      <c r="E17" s="19" t="s">
        <v>523</v>
      </c>
      <c r="F17" s="19"/>
      <c r="G17" s="19" t="s">
        <v>523</v>
      </c>
      <c r="H17" s="19"/>
      <c r="I17" s="19" t="s">
        <v>523</v>
      </c>
      <c r="J17" s="19"/>
      <c r="K17" s="16" t="s">
        <v>45</v>
      </c>
      <c r="L17" s="19">
        <f>IF(K17="Poseen poder, legitimidad y urgencia",6,IF(K17="Poseen poder y urgencia",3,IF(K17="Poseen legitimidad y urgencia",3,IF(K17="Poseen poder y legitimidad",3,IF(K17="Poseen poder",1,IF(K17="Poseen legitimidad",1,IF(K17="Poseen urgencia",1,0)))))))</f>
        <v>6</v>
      </c>
      <c r="M17" s="18" t="str">
        <f t="shared" si="1"/>
        <v>Determinante</v>
      </c>
      <c r="N17" s="15" t="s">
        <v>116</v>
      </c>
      <c r="O17" s="14">
        <v>3</v>
      </c>
      <c r="P17" s="19" t="str">
        <f t="shared" si="2"/>
        <v>C</v>
      </c>
      <c r="Q17" s="15" t="s">
        <v>158</v>
      </c>
      <c r="R17" s="17" t="s">
        <v>159</v>
      </c>
      <c r="S17" s="17" t="s">
        <v>160</v>
      </c>
      <c r="T17" s="15" t="s">
        <v>89</v>
      </c>
      <c r="U17" s="16"/>
      <c r="V17" s="15" t="s">
        <v>120</v>
      </c>
      <c r="W17" s="17" t="s">
        <v>161</v>
      </c>
      <c r="X17" s="17" t="s">
        <v>162</v>
      </c>
    </row>
  </sheetData>
  <mergeCells count="23">
    <mergeCell ref="T2:U2"/>
    <mergeCell ref="V2:V3"/>
    <mergeCell ref="W2:W3"/>
    <mergeCell ref="X2:X3"/>
    <mergeCell ref="N2:N3"/>
    <mergeCell ref="O2:O3"/>
    <mergeCell ref="P2:P3"/>
    <mergeCell ref="Q2:Q3"/>
    <mergeCell ref="R2:R3"/>
    <mergeCell ref="S2:S3"/>
    <mergeCell ref="A1:B1"/>
    <mergeCell ref="C1:O1"/>
    <mergeCell ref="P1:Q1"/>
    <mergeCell ref="R1:V1"/>
    <mergeCell ref="W1:X1"/>
    <mergeCell ref="A2:A3"/>
    <mergeCell ref="B2:D2"/>
    <mergeCell ref="K2:K3"/>
    <mergeCell ref="L2:L3"/>
    <mergeCell ref="M2:M3"/>
    <mergeCell ref="E2:H2"/>
    <mergeCell ref="I2:I3"/>
    <mergeCell ref="J2:J3"/>
  </mergeCells>
  <conditionalFormatting sqref="F4:F17">
    <cfRule type="expression" dxfId="35" priority="2">
      <formula>$E4="No aplica"</formula>
    </cfRule>
  </conditionalFormatting>
  <conditionalFormatting sqref="H4:H17">
    <cfRule type="expression" dxfId="34" priority="1">
      <formula>$G4="No aplica"</formula>
    </cfRule>
  </conditionalFormatting>
  <conditionalFormatting sqref="J4:J17">
    <cfRule type="expression" dxfId="33" priority="3">
      <formula>$I4="No aplica"</formula>
    </cfRule>
  </conditionalFormatting>
  <hyperlinks>
    <hyperlink ref="W1:X1" location="'Caracterización SJD'!A1" display="INICIO" xr:uid="{00000000-0004-0000-0700-000000000000}"/>
  </hyperlinks>
  <pageMargins left="0.7" right="0.7" top="0.75" bottom="0.75" header="0.3" footer="0.3"/>
  <pageSetup scale="22"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Listas!$A$2:$A$9</xm:f>
          </x14:formula1>
          <xm:sqref>C1:D1 K1:O1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7"/>
  <sheetViews>
    <sheetView showGridLines="0" zoomScale="70" zoomScaleNormal="70" zoomScaleSheetLayoutView="57" workbookViewId="0">
      <pane ySplit="3" topLeftCell="A4" activePane="bottomLeft" state="frozen"/>
      <selection activeCell="G1" sqref="G1"/>
      <selection pane="bottomLeft" activeCell="I13" sqref="I13"/>
    </sheetView>
  </sheetViews>
  <sheetFormatPr baseColWidth="10" defaultRowHeight="15.6"/>
  <cols>
    <col min="1" max="1" width="17.3984375" customWidth="1"/>
    <col min="2" max="2" width="17.59765625" customWidth="1"/>
    <col min="5" max="6" width="16.59765625" style="26" customWidth="1"/>
    <col min="7" max="7" width="27.5" style="26" customWidth="1"/>
    <col min="8" max="8" width="16.59765625" style="26" customWidth="1"/>
    <col min="9" max="9" width="22.59765625" style="26" customWidth="1"/>
    <col min="10" max="10" width="37.8984375" style="26" customWidth="1"/>
    <col min="11" max="11" width="33.8984375" customWidth="1"/>
    <col min="12" max="12" width="15.5" customWidth="1"/>
    <col min="13" max="13" width="18.5" customWidth="1"/>
    <col min="14" max="14" width="19.8984375" customWidth="1"/>
    <col min="15" max="15" width="17.5" customWidth="1"/>
    <col min="16" max="16" width="14" customWidth="1"/>
    <col min="17" max="17" width="43.5" customWidth="1"/>
    <col min="18" max="18" width="25.8984375" customWidth="1"/>
    <col min="19" max="19" width="29.59765625" customWidth="1"/>
    <col min="20" max="20" width="12.8984375" customWidth="1"/>
    <col min="21" max="21" width="11.59765625" customWidth="1"/>
    <col min="22" max="22" width="18.59765625" customWidth="1"/>
    <col min="23" max="23" width="35.5" customWidth="1"/>
    <col min="24" max="24" width="21.5" customWidth="1"/>
  </cols>
  <sheetData>
    <row r="1" spans="1:24" ht="30.9" customHeight="1">
      <c r="A1" s="116" t="s">
        <v>0</v>
      </c>
      <c r="B1" s="116"/>
      <c r="C1" s="125" t="s">
        <v>23</v>
      </c>
      <c r="D1" s="125"/>
      <c r="E1" s="125"/>
      <c r="F1" s="125"/>
      <c r="G1" s="125"/>
      <c r="H1" s="125"/>
      <c r="I1" s="125"/>
      <c r="J1" s="125"/>
      <c r="K1" s="125"/>
      <c r="L1" s="125"/>
      <c r="M1" s="125"/>
      <c r="N1" s="125"/>
      <c r="O1" s="125"/>
      <c r="P1" s="117" t="s">
        <v>3</v>
      </c>
      <c r="Q1" s="117"/>
      <c r="R1" s="118">
        <v>45177</v>
      </c>
      <c r="S1" s="118"/>
      <c r="T1" s="118"/>
      <c r="U1" s="118"/>
      <c r="V1" s="118"/>
      <c r="W1" s="119" t="s">
        <v>517</v>
      </c>
      <c r="X1" s="119"/>
    </row>
    <row r="2" spans="1:24" ht="69.900000000000006" customHeight="1">
      <c r="A2" s="116" t="s">
        <v>4</v>
      </c>
      <c r="B2" s="116" t="s">
        <v>5</v>
      </c>
      <c r="C2" s="116"/>
      <c r="D2" s="116"/>
      <c r="E2" s="126" t="s">
        <v>521</v>
      </c>
      <c r="F2" s="127"/>
      <c r="G2" s="127"/>
      <c r="H2" s="128"/>
      <c r="I2" s="120" t="s">
        <v>518</v>
      </c>
      <c r="J2" s="120" t="s">
        <v>631</v>
      </c>
      <c r="K2" s="116" t="s">
        <v>6</v>
      </c>
      <c r="L2" s="116" t="s">
        <v>7</v>
      </c>
      <c r="M2" s="116" t="s">
        <v>8</v>
      </c>
      <c r="N2" s="116" t="s">
        <v>9</v>
      </c>
      <c r="O2" s="116" t="s">
        <v>10</v>
      </c>
      <c r="P2" s="116" t="s">
        <v>11</v>
      </c>
      <c r="Q2" s="116" t="s">
        <v>12</v>
      </c>
      <c r="R2" s="116" t="s">
        <v>13</v>
      </c>
      <c r="S2" s="116" t="s">
        <v>14</v>
      </c>
      <c r="T2" s="115" t="s">
        <v>15</v>
      </c>
      <c r="U2" s="115"/>
      <c r="V2" s="115" t="s">
        <v>163</v>
      </c>
      <c r="W2" s="115" t="s">
        <v>610</v>
      </c>
      <c r="X2" s="115" t="s">
        <v>16</v>
      </c>
    </row>
    <row r="3" spans="1:24" ht="45" customHeight="1">
      <c r="A3" s="116"/>
      <c r="B3" s="10" t="s">
        <v>17</v>
      </c>
      <c r="C3" s="10" t="s">
        <v>1</v>
      </c>
      <c r="D3" s="10" t="s">
        <v>2</v>
      </c>
      <c r="E3" s="40" t="s">
        <v>522</v>
      </c>
      <c r="F3" s="41" t="s">
        <v>526</v>
      </c>
      <c r="G3" s="41" t="s">
        <v>524</v>
      </c>
      <c r="H3" s="41" t="s">
        <v>525</v>
      </c>
      <c r="I3" s="121"/>
      <c r="J3" s="121"/>
      <c r="K3" s="116"/>
      <c r="L3" s="116"/>
      <c r="M3" s="116"/>
      <c r="N3" s="116"/>
      <c r="O3" s="116"/>
      <c r="P3" s="116"/>
      <c r="Q3" s="116"/>
      <c r="R3" s="116"/>
      <c r="S3" s="116"/>
      <c r="T3" s="11" t="s">
        <v>18</v>
      </c>
      <c r="U3" s="11" t="s">
        <v>19</v>
      </c>
      <c r="V3" s="115"/>
      <c r="W3" s="115"/>
      <c r="X3" s="115"/>
    </row>
    <row r="4" spans="1:24" ht="202.2">
      <c r="A4" s="18" t="s">
        <v>168</v>
      </c>
      <c r="B4" s="18" t="s">
        <v>168</v>
      </c>
      <c r="C4" s="18"/>
      <c r="D4" s="18" t="s">
        <v>89</v>
      </c>
      <c r="E4" s="21" t="s">
        <v>523</v>
      </c>
      <c r="F4" s="21"/>
      <c r="G4" s="21" t="s">
        <v>523</v>
      </c>
      <c r="H4" s="21"/>
      <c r="I4" s="21" t="s">
        <v>520</v>
      </c>
      <c r="J4" s="24" t="s">
        <v>578</v>
      </c>
      <c r="K4" s="18" t="s">
        <v>45</v>
      </c>
      <c r="L4" s="18">
        <f>IF(K4="Poseen poder, legitimidad y urgencia",6,IF(K4="Poseen poder y urgencia",3,IF(K4="Poseen legitimidad y urgencia",3,IF(K4="Poseen poder y legitimidad",3,IF(K4="Poseen poder",1,IF(K4="Poseen legitimidad",1,IF(K4="Poseen urgencias",1,0)))))))</f>
        <v>6</v>
      </c>
      <c r="M4" s="18" t="str">
        <f>IF(K4="Poseen poder, legitimidad y urgencia","Determinante",IF(K4="Poseen poder y urgencia","Crítica",IF(K4="Poseen legitimidad y urgencia","Dependiente",IF(K4="Poseen poder y legitimidad","Dominante",IF(K4="Poseen poder","Durmiente",IF(K4="Poseen legitimidad","Discrecional","Demandante"))))))</f>
        <v>Determinante</v>
      </c>
      <c r="N4" s="23" t="s">
        <v>203</v>
      </c>
      <c r="O4" s="18">
        <v>5</v>
      </c>
      <c r="P4" s="19" t="str">
        <f>IF(AND(L4&gt;=3,O4&gt;=4),"D",IF(AND(L4&gt;=3,O4&lt;4),"C",IF(AND(L4&lt;3,O4&gt;=4),"B","A")))</f>
        <v>D</v>
      </c>
      <c r="Q4" s="23" t="s">
        <v>759</v>
      </c>
      <c r="R4" s="23" t="s">
        <v>204</v>
      </c>
      <c r="S4" s="23" t="s">
        <v>205</v>
      </c>
      <c r="T4" s="18" t="s">
        <v>89</v>
      </c>
      <c r="U4" s="18"/>
      <c r="V4" s="18" t="s">
        <v>206</v>
      </c>
      <c r="W4" s="23" t="s">
        <v>207</v>
      </c>
      <c r="X4" s="23" t="s">
        <v>208</v>
      </c>
    </row>
    <row r="5" spans="1:24" s="27" customFormat="1" ht="325.5" customHeight="1">
      <c r="A5" s="23" t="s">
        <v>83</v>
      </c>
      <c r="B5" s="23" t="s">
        <v>209</v>
      </c>
      <c r="C5" s="18"/>
      <c r="D5" s="18" t="s">
        <v>89</v>
      </c>
      <c r="E5" s="19" t="s">
        <v>523</v>
      </c>
      <c r="F5" s="19"/>
      <c r="G5" s="19" t="s">
        <v>523</v>
      </c>
      <c r="H5" s="19"/>
      <c r="I5" s="19" t="s">
        <v>520</v>
      </c>
      <c r="J5" s="24" t="s">
        <v>579</v>
      </c>
      <c r="K5" s="18" t="s">
        <v>45</v>
      </c>
      <c r="L5" s="18">
        <f t="shared" ref="L5:L13" si="0">IF(K5="Poseen poder, legitimidad y urgencia",6,IF(K5="Poseen poder y urgencia",3,IF(K5="Poseen legitimidad y urgencia",3,IF(K5="Poseen poder y legitimidad",3,IF(K5="Poseen poder",1,IF(K5="Poseen legitimidad",1,IF(K5="Poseen urgencias",1,0)))))))</f>
        <v>6</v>
      </c>
      <c r="M5" s="18" t="str">
        <f t="shared" ref="M5:M13" si="1">IF(K5="Poseen poder, legitimidad y urgencia","Determinante",IF(K5="Poseen poder y urgencia","Crítica",IF(K5="Poseen legitimidad y urgencia","Dependiente",IF(K5="Poseen poder y legitimidad","Dominante",IF(K5="Poseen poder","Durmiente",IF(K5="Poseen legitimidad","Discrecional","Demandante"))))))</f>
        <v>Determinante</v>
      </c>
      <c r="N5" s="23" t="s">
        <v>203</v>
      </c>
      <c r="O5" s="18">
        <v>5</v>
      </c>
      <c r="P5" s="19" t="str">
        <f t="shared" ref="P5:P13" si="2">IF(AND(L5&gt;=3,O5&gt;=4),"D",IF(AND(L5&gt;=3,O5&lt;4),"C",IF(AND(L5&lt;3,O5&gt;=4),"B","A")))</f>
        <v>D</v>
      </c>
      <c r="Q5" s="23" t="s">
        <v>760</v>
      </c>
      <c r="R5" s="23" t="s">
        <v>204</v>
      </c>
      <c r="S5" s="23" t="s">
        <v>205</v>
      </c>
      <c r="T5" s="18" t="s">
        <v>89</v>
      </c>
      <c r="U5" s="18"/>
      <c r="V5" s="18" t="s">
        <v>206</v>
      </c>
      <c r="W5" s="23" t="s">
        <v>207</v>
      </c>
      <c r="X5" s="23" t="s">
        <v>210</v>
      </c>
    </row>
    <row r="6" spans="1:24" s="27" customFormat="1" ht="185.4">
      <c r="A6" s="18" t="s">
        <v>84</v>
      </c>
      <c r="B6" s="23" t="s">
        <v>105</v>
      </c>
      <c r="C6" s="18"/>
      <c r="D6" s="18" t="s">
        <v>89</v>
      </c>
      <c r="E6" s="19" t="s">
        <v>523</v>
      </c>
      <c r="F6" s="19"/>
      <c r="G6" s="19" t="s">
        <v>523</v>
      </c>
      <c r="H6" s="19"/>
      <c r="I6" s="19" t="s">
        <v>520</v>
      </c>
      <c r="J6" s="24" t="s">
        <v>580</v>
      </c>
      <c r="K6" s="18" t="s">
        <v>49</v>
      </c>
      <c r="L6" s="18">
        <f t="shared" si="0"/>
        <v>3</v>
      </c>
      <c r="M6" s="18" t="str">
        <f t="shared" si="1"/>
        <v>Dependiente</v>
      </c>
      <c r="N6" s="23" t="s">
        <v>211</v>
      </c>
      <c r="O6" s="18">
        <v>3</v>
      </c>
      <c r="P6" s="19" t="str">
        <f t="shared" si="2"/>
        <v>C</v>
      </c>
      <c r="Q6" s="23" t="s">
        <v>761</v>
      </c>
      <c r="R6" s="23" t="s">
        <v>204</v>
      </c>
      <c r="S6" s="23" t="s">
        <v>205</v>
      </c>
      <c r="T6" s="18" t="s">
        <v>89</v>
      </c>
      <c r="U6" s="18"/>
      <c r="V6" s="18" t="s">
        <v>206</v>
      </c>
      <c r="W6" s="23" t="s">
        <v>207</v>
      </c>
      <c r="X6" s="23" t="s">
        <v>210</v>
      </c>
    </row>
    <row r="7" spans="1:24" s="27" customFormat="1" ht="185.4">
      <c r="A7" s="18" t="s">
        <v>84</v>
      </c>
      <c r="B7" s="23" t="s">
        <v>212</v>
      </c>
      <c r="C7" s="18"/>
      <c r="D7" s="18" t="s">
        <v>89</v>
      </c>
      <c r="E7" s="19" t="s">
        <v>523</v>
      </c>
      <c r="F7" s="19"/>
      <c r="G7" s="19" t="s">
        <v>523</v>
      </c>
      <c r="H7" s="19"/>
      <c r="I7" s="19" t="s">
        <v>520</v>
      </c>
      <c r="J7" s="24" t="s">
        <v>580</v>
      </c>
      <c r="K7" s="18" t="s">
        <v>49</v>
      </c>
      <c r="L7" s="18">
        <f t="shared" si="0"/>
        <v>3</v>
      </c>
      <c r="M7" s="18" t="str">
        <f t="shared" si="1"/>
        <v>Dependiente</v>
      </c>
      <c r="N7" s="23" t="s">
        <v>211</v>
      </c>
      <c r="O7" s="18">
        <v>3</v>
      </c>
      <c r="P7" s="19" t="str">
        <f t="shared" si="2"/>
        <v>C</v>
      </c>
      <c r="Q7" s="23" t="s">
        <v>762</v>
      </c>
      <c r="R7" s="23" t="s">
        <v>204</v>
      </c>
      <c r="S7" s="23" t="s">
        <v>205</v>
      </c>
      <c r="T7" s="18" t="s">
        <v>89</v>
      </c>
      <c r="U7" s="18"/>
      <c r="V7" s="18" t="s">
        <v>206</v>
      </c>
      <c r="W7" s="23" t="s">
        <v>207</v>
      </c>
      <c r="X7" s="23" t="s">
        <v>210</v>
      </c>
    </row>
    <row r="8" spans="1:24" s="27" customFormat="1" ht="185.4">
      <c r="A8" s="18" t="s">
        <v>84</v>
      </c>
      <c r="B8" s="23" t="s">
        <v>213</v>
      </c>
      <c r="C8" s="18"/>
      <c r="D8" s="18" t="s">
        <v>89</v>
      </c>
      <c r="E8" s="21" t="s">
        <v>523</v>
      </c>
      <c r="F8" s="21"/>
      <c r="G8" s="21" t="s">
        <v>523</v>
      </c>
      <c r="H8" s="21"/>
      <c r="I8" s="21" t="s">
        <v>520</v>
      </c>
      <c r="J8" s="24" t="s">
        <v>580</v>
      </c>
      <c r="K8" s="18" t="s">
        <v>49</v>
      </c>
      <c r="L8" s="18">
        <f t="shared" si="0"/>
        <v>3</v>
      </c>
      <c r="M8" s="18" t="str">
        <f t="shared" si="1"/>
        <v>Dependiente</v>
      </c>
      <c r="N8" s="23" t="s">
        <v>211</v>
      </c>
      <c r="O8" s="18">
        <v>3</v>
      </c>
      <c r="P8" s="19" t="str">
        <f t="shared" si="2"/>
        <v>C</v>
      </c>
      <c r="Q8" s="23" t="s">
        <v>762</v>
      </c>
      <c r="R8" s="23" t="s">
        <v>204</v>
      </c>
      <c r="S8" s="23" t="s">
        <v>205</v>
      </c>
      <c r="T8" s="18" t="s">
        <v>89</v>
      </c>
      <c r="U8" s="18"/>
      <c r="V8" s="18" t="s">
        <v>206</v>
      </c>
      <c r="W8" s="23" t="s">
        <v>207</v>
      </c>
      <c r="X8" s="23" t="s">
        <v>210</v>
      </c>
    </row>
    <row r="9" spans="1:24" s="27" customFormat="1" ht="218.4">
      <c r="A9" s="18" t="s">
        <v>84</v>
      </c>
      <c r="B9" s="23" t="s">
        <v>214</v>
      </c>
      <c r="C9" s="18"/>
      <c r="D9" s="18" t="s">
        <v>89</v>
      </c>
      <c r="E9" s="21" t="s">
        <v>523</v>
      </c>
      <c r="F9" s="21"/>
      <c r="G9" s="21" t="s">
        <v>523</v>
      </c>
      <c r="H9" s="21"/>
      <c r="I9" s="21" t="s">
        <v>520</v>
      </c>
      <c r="J9" s="24" t="s">
        <v>581</v>
      </c>
      <c r="K9" s="18" t="s">
        <v>45</v>
      </c>
      <c r="L9" s="18">
        <f t="shared" si="0"/>
        <v>6</v>
      </c>
      <c r="M9" s="18" t="str">
        <f t="shared" si="1"/>
        <v>Determinante</v>
      </c>
      <c r="N9" s="23" t="s">
        <v>203</v>
      </c>
      <c r="O9" s="18">
        <v>5</v>
      </c>
      <c r="P9" s="19" t="str">
        <f t="shared" si="2"/>
        <v>D</v>
      </c>
      <c r="Q9" s="23" t="s">
        <v>760</v>
      </c>
      <c r="R9" s="23" t="s">
        <v>204</v>
      </c>
      <c r="S9" s="23" t="s">
        <v>205</v>
      </c>
      <c r="T9" s="18" t="s">
        <v>89</v>
      </c>
      <c r="U9" s="18"/>
      <c r="V9" s="18" t="s">
        <v>206</v>
      </c>
      <c r="W9" s="23" t="s">
        <v>207</v>
      </c>
      <c r="X9" s="23" t="s">
        <v>210</v>
      </c>
    </row>
    <row r="10" spans="1:24" s="27" customFormat="1" ht="155.4">
      <c r="A10" s="23" t="s">
        <v>85</v>
      </c>
      <c r="B10" s="25" t="s">
        <v>215</v>
      </c>
      <c r="C10" s="25"/>
      <c r="D10" s="25" t="s">
        <v>89</v>
      </c>
      <c r="E10" s="19" t="s">
        <v>523</v>
      </c>
      <c r="F10" s="19"/>
      <c r="G10" s="19" t="s">
        <v>523</v>
      </c>
      <c r="H10" s="19"/>
      <c r="I10" s="19" t="s">
        <v>520</v>
      </c>
      <c r="J10" s="24" t="s">
        <v>580</v>
      </c>
      <c r="K10" s="25" t="s">
        <v>55</v>
      </c>
      <c r="L10" s="25">
        <f>IF(K10="Poseen poder, legitimidad y urgencia",6,IF(K10="Poseen poder y urgencia",3,IF(K10="Poseen legitimidad y urgencia",3,IF(K10="Poseen poder y legitimidad",3,IF(K10="Poseen poder",1,IF(K10="Poseen legitimidad",1,IF(K10="Poseen urgencia",1,0)))))))</f>
        <v>1</v>
      </c>
      <c r="M10" s="25" t="str">
        <f t="shared" si="1"/>
        <v>Discrecional</v>
      </c>
      <c r="N10" s="23" t="s">
        <v>203</v>
      </c>
      <c r="O10" s="25">
        <v>5</v>
      </c>
      <c r="P10" s="19" t="str">
        <f t="shared" si="2"/>
        <v>B</v>
      </c>
      <c r="Q10" s="23" t="s">
        <v>763</v>
      </c>
      <c r="R10" s="23" t="s">
        <v>204</v>
      </c>
      <c r="S10" s="23" t="s">
        <v>205</v>
      </c>
      <c r="T10" s="25" t="s">
        <v>89</v>
      </c>
      <c r="U10" s="25"/>
      <c r="V10" s="25" t="s">
        <v>206</v>
      </c>
      <c r="W10" s="23" t="s">
        <v>207</v>
      </c>
      <c r="X10" s="23" t="s">
        <v>216</v>
      </c>
    </row>
    <row r="11" spans="1:24" s="27" customFormat="1" ht="201">
      <c r="A11" s="23" t="s">
        <v>217</v>
      </c>
      <c r="B11" s="23" t="s">
        <v>218</v>
      </c>
      <c r="C11" s="23"/>
      <c r="D11" s="23" t="s">
        <v>89</v>
      </c>
      <c r="E11" s="19" t="s">
        <v>523</v>
      </c>
      <c r="F11" s="19"/>
      <c r="G11" s="19" t="s">
        <v>523</v>
      </c>
      <c r="H11" s="19"/>
      <c r="I11" s="19" t="s">
        <v>520</v>
      </c>
      <c r="J11" s="24" t="s">
        <v>582</v>
      </c>
      <c r="K11" s="23" t="s">
        <v>45</v>
      </c>
      <c r="L11" s="23">
        <f t="shared" si="0"/>
        <v>6</v>
      </c>
      <c r="M11" s="23" t="str">
        <f t="shared" si="1"/>
        <v>Determinante</v>
      </c>
      <c r="N11" s="23" t="s">
        <v>219</v>
      </c>
      <c r="O11" s="23">
        <v>4</v>
      </c>
      <c r="P11" s="19" t="str">
        <f t="shared" si="2"/>
        <v>D</v>
      </c>
      <c r="Q11" s="23" t="s">
        <v>764</v>
      </c>
      <c r="R11" s="23" t="s">
        <v>204</v>
      </c>
      <c r="S11" s="23" t="s">
        <v>205</v>
      </c>
      <c r="T11" s="25" t="s">
        <v>89</v>
      </c>
      <c r="U11" s="23"/>
      <c r="V11" s="25" t="s">
        <v>206</v>
      </c>
      <c r="W11" s="23" t="s">
        <v>207</v>
      </c>
      <c r="X11" s="23" t="s">
        <v>210</v>
      </c>
    </row>
    <row r="12" spans="1:24" s="27" customFormat="1" ht="185.4">
      <c r="A12" s="23" t="s">
        <v>217</v>
      </c>
      <c r="B12" s="23" t="s">
        <v>220</v>
      </c>
      <c r="C12" s="23"/>
      <c r="D12" s="23" t="s">
        <v>89</v>
      </c>
      <c r="E12" s="19" t="s">
        <v>523</v>
      </c>
      <c r="F12" s="19"/>
      <c r="G12" s="19" t="s">
        <v>523</v>
      </c>
      <c r="H12" s="19"/>
      <c r="I12" s="19" t="s">
        <v>520</v>
      </c>
      <c r="J12" s="24" t="s">
        <v>580</v>
      </c>
      <c r="K12" s="23" t="s">
        <v>55</v>
      </c>
      <c r="L12" s="23">
        <f t="shared" si="0"/>
        <v>1</v>
      </c>
      <c r="M12" s="23" t="str">
        <f t="shared" si="1"/>
        <v>Discrecional</v>
      </c>
      <c r="N12" s="23" t="s">
        <v>219</v>
      </c>
      <c r="O12" s="23">
        <v>4</v>
      </c>
      <c r="P12" s="19" t="str">
        <f t="shared" si="2"/>
        <v>B</v>
      </c>
      <c r="Q12" s="23" t="s">
        <v>765</v>
      </c>
      <c r="R12" s="23" t="s">
        <v>204</v>
      </c>
      <c r="S12" s="23" t="s">
        <v>205</v>
      </c>
      <c r="T12" s="25" t="s">
        <v>89</v>
      </c>
      <c r="U12" s="23"/>
      <c r="V12" s="25" t="s">
        <v>206</v>
      </c>
      <c r="W12" s="23" t="s">
        <v>207</v>
      </c>
      <c r="X12" s="23" t="s">
        <v>216</v>
      </c>
    </row>
    <row r="13" spans="1:24" s="27" customFormat="1" ht="216.6">
      <c r="A13" s="23" t="s">
        <v>217</v>
      </c>
      <c r="B13" s="23" t="s">
        <v>221</v>
      </c>
      <c r="C13" s="23" t="s">
        <v>89</v>
      </c>
      <c r="D13" s="23"/>
      <c r="E13" s="19" t="s">
        <v>523</v>
      </c>
      <c r="F13" s="19"/>
      <c r="G13" s="19" t="s">
        <v>523</v>
      </c>
      <c r="H13" s="19"/>
      <c r="I13" s="19" t="s">
        <v>520</v>
      </c>
      <c r="J13" s="24" t="s">
        <v>583</v>
      </c>
      <c r="K13" s="23" t="s">
        <v>45</v>
      </c>
      <c r="L13" s="23">
        <f t="shared" si="0"/>
        <v>6</v>
      </c>
      <c r="M13" s="23" t="str">
        <f t="shared" si="1"/>
        <v>Determinante</v>
      </c>
      <c r="N13" s="23" t="s">
        <v>222</v>
      </c>
      <c r="O13" s="23">
        <v>5</v>
      </c>
      <c r="P13" s="19" t="str">
        <f t="shared" si="2"/>
        <v>D</v>
      </c>
      <c r="Q13" s="23" t="s">
        <v>766</v>
      </c>
      <c r="R13" s="23" t="s">
        <v>204</v>
      </c>
      <c r="S13" s="23" t="s">
        <v>205</v>
      </c>
      <c r="T13" s="25" t="s">
        <v>89</v>
      </c>
      <c r="U13" s="23"/>
      <c r="V13" s="25" t="s">
        <v>206</v>
      </c>
      <c r="W13" s="23" t="s">
        <v>207</v>
      </c>
      <c r="X13" s="23" t="s">
        <v>210</v>
      </c>
    </row>
    <row r="14" spans="1:24" s="27" customFormat="1">
      <c r="E14" s="26"/>
      <c r="F14" s="26"/>
      <c r="G14" s="26"/>
      <c r="H14" s="26"/>
      <c r="I14" s="26"/>
      <c r="J14" s="26"/>
    </row>
    <row r="15" spans="1:24" s="27" customFormat="1">
      <c r="E15" s="26"/>
      <c r="F15" s="26"/>
      <c r="G15" s="26"/>
      <c r="H15" s="26"/>
      <c r="I15" s="26"/>
      <c r="J15" s="26"/>
    </row>
    <row r="16" spans="1:24" s="27" customFormat="1">
      <c r="E16" s="26"/>
      <c r="F16" s="26"/>
      <c r="G16" s="26"/>
      <c r="H16" s="26"/>
      <c r="I16" s="26"/>
      <c r="J16" s="26"/>
    </row>
    <row r="17" spans="5:10" s="27" customFormat="1">
      <c r="E17" s="26"/>
      <c r="F17" s="26"/>
      <c r="G17" s="26"/>
      <c r="H17" s="26"/>
      <c r="I17" s="26"/>
      <c r="J17" s="26"/>
    </row>
  </sheetData>
  <mergeCells count="23">
    <mergeCell ref="T2:U2"/>
    <mergeCell ref="V2:V3"/>
    <mergeCell ref="W2:W3"/>
    <mergeCell ref="X2:X3"/>
    <mergeCell ref="N2:N3"/>
    <mergeCell ref="O2:O3"/>
    <mergeCell ref="P2:P3"/>
    <mergeCell ref="Q2:Q3"/>
    <mergeCell ref="R2:R3"/>
    <mergeCell ref="S2:S3"/>
    <mergeCell ref="A1:B1"/>
    <mergeCell ref="C1:O1"/>
    <mergeCell ref="P1:Q1"/>
    <mergeCell ref="R1:V1"/>
    <mergeCell ref="W1:X1"/>
    <mergeCell ref="A2:A3"/>
    <mergeCell ref="B2:D2"/>
    <mergeCell ref="K2:K3"/>
    <mergeCell ref="L2:L3"/>
    <mergeCell ref="M2:M3"/>
    <mergeCell ref="E2:H2"/>
    <mergeCell ref="I2:I3"/>
    <mergeCell ref="J2:J3"/>
  </mergeCells>
  <conditionalFormatting sqref="F4:F13">
    <cfRule type="expression" dxfId="32" priority="2">
      <formula>$E4="No aplica"</formula>
    </cfRule>
  </conditionalFormatting>
  <conditionalFormatting sqref="H4:H13">
    <cfRule type="expression" dxfId="31" priority="1">
      <formula>$G4="No aplica"</formula>
    </cfRule>
  </conditionalFormatting>
  <conditionalFormatting sqref="J4:J13">
    <cfRule type="expression" dxfId="30" priority="3">
      <formula>$I4="No aplica"</formula>
    </cfRule>
  </conditionalFormatting>
  <hyperlinks>
    <hyperlink ref="W1:X1" location="'Caracterización SJD'!A1" display="INICIO" xr:uid="{00000000-0004-0000-0800-000000000000}"/>
  </hyperlinks>
  <pageMargins left="0.7" right="0.7" top="0.75" bottom="0.75" header="0.3" footer="0.3"/>
  <pageSetup scale="23" orientation="portrait" r:id="rId1"/>
  <rowBreaks count="1" manualBreakCount="1">
    <brk id="9"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Caracterización SJD</vt:lpstr>
      <vt:lpstr>Introducción</vt:lpstr>
      <vt:lpstr>2300100-PO-02 </vt:lpstr>
      <vt:lpstr>2310400-PO-06</vt:lpstr>
      <vt:lpstr>2310430-PO-07</vt:lpstr>
      <vt:lpstr>2310430-PO-16</vt:lpstr>
      <vt:lpstr>2310200-PO-03 </vt:lpstr>
      <vt:lpstr>2310470-PO-08 </vt:lpstr>
      <vt:lpstr>2310460-PO-09 </vt:lpstr>
      <vt:lpstr>2310450-PO-10 </vt:lpstr>
      <vt:lpstr>2311000-PO-11</vt:lpstr>
      <vt:lpstr>2311520-PO-04</vt:lpstr>
      <vt:lpstr>2311000-PO-17</vt:lpstr>
      <vt:lpstr>2311600-PO-14</vt:lpstr>
      <vt:lpstr>2311500-PO-13</vt:lpstr>
      <vt:lpstr>2311300-PO-05</vt:lpstr>
      <vt:lpstr>2311400-PO-12</vt:lpstr>
      <vt:lpstr>2310300-PO-15 </vt:lpstr>
      <vt:lpstr>2310100-PO-01</vt:lpstr>
      <vt:lpstr>Listas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Alejandro Avila Avila</dc:creator>
  <cp:lastModifiedBy>NATALI VELANDIA FAJARDO</cp:lastModifiedBy>
  <cp:lastPrinted>2021-03-01T15:43:08Z</cp:lastPrinted>
  <dcterms:created xsi:type="dcterms:W3CDTF">2020-03-24T15:48:20Z</dcterms:created>
  <dcterms:modified xsi:type="dcterms:W3CDTF">2024-12-27T15:33:50Z</dcterms:modified>
</cp:coreProperties>
</file>